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2265" tabRatio="880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  <sheet name="Część VIII" sheetId="8" r:id="rId8"/>
    <sheet name="Część IX" sheetId="9" r:id="rId9"/>
    <sheet name="Część X" sheetId="10" r:id="rId10"/>
    <sheet name="Część XI" sheetId="11" r:id="rId11"/>
    <sheet name="Część XII" sheetId="12" r:id="rId12"/>
    <sheet name="Część XIII" sheetId="13" r:id="rId13"/>
    <sheet name="Część XIV" sheetId="14" r:id="rId14"/>
    <sheet name="Część XV" sheetId="15" r:id="rId15"/>
    <sheet name="Część XVI" sheetId="16" r:id="rId16"/>
    <sheet name="Część XVII" sheetId="17" r:id="rId17"/>
    <sheet name="Część XVIII" sheetId="18" r:id="rId18"/>
  </sheets>
  <definedNames>
    <definedName name="_xlnm.Print_Area" localSheetId="2">'Część III'!$A$1:$L$53</definedName>
    <definedName name="_xlnm.Print_Area" localSheetId="3">'Część IV'!$A$1:$L$79</definedName>
    <definedName name="_xlnm.Print_Area" localSheetId="8">'Część IX'!$A$1:$L$43</definedName>
    <definedName name="_xlnm.Print_Area" localSheetId="7">'Część VIII'!$A$1:$L$31</definedName>
    <definedName name="_xlnm.Print_Area" localSheetId="11">'Część XII'!$A$1:$L$38</definedName>
  </definedNames>
  <calcPr fullCalcOnLoad="1"/>
</workbook>
</file>

<file path=xl/sharedStrings.xml><?xml version="1.0" encoding="utf-8"?>
<sst xmlns="http://schemas.openxmlformats.org/spreadsheetml/2006/main" count="1021" uniqueCount="322">
  <si>
    <t>Załącznik Nr 1.1 do SIWZ</t>
  </si>
  <si>
    <t>SPECYFIKACJA TECHNICZNO - CENOWA</t>
  </si>
  <si>
    <t>1. Dane dotyczące Wykonawcy:</t>
  </si>
  <si>
    <t>nazwa firmy:</t>
  </si>
  <si>
    <t>adres:</t>
  </si>
  <si>
    <t>nr telefonu / faksu:</t>
  </si>
  <si>
    <t>nr NIP:</t>
  </si>
  <si>
    <t>nr REGON:</t>
  </si>
  <si>
    <t>osoba upoważniona do kontaktu:</t>
  </si>
  <si>
    <t>tel. / fax:</t>
  </si>
  <si>
    <t>e-mail:</t>
  </si>
  <si>
    <t>Lp.</t>
  </si>
  <si>
    <t>Oferowany materiał</t>
  </si>
  <si>
    <t>Jedn. miary/ opakowanie</t>
  </si>
  <si>
    <t>Ilość</t>
  </si>
  <si>
    <t>Cena jednostkowa netto [PLN]</t>
  </si>
  <si>
    <t>Wartość netto [PLN]</t>
  </si>
  <si>
    <t>Stawka VAT [%]</t>
  </si>
  <si>
    <t>Wartość VAT [PLN]</t>
  </si>
  <si>
    <t>Wartość brutto [PLN]</t>
  </si>
  <si>
    <t>Producent</t>
  </si>
  <si>
    <t>Nr katalogowy</t>
  </si>
  <si>
    <t>Parametry</t>
  </si>
  <si>
    <t>500g</t>
  </si>
  <si>
    <t>1kg</t>
  </si>
  <si>
    <t>100g</t>
  </si>
  <si>
    <t xml:space="preserve">RAZEM             </t>
  </si>
  <si>
    <t>...............................................................</t>
  </si>
  <si>
    <t>.............................................................................</t>
  </si>
  <si>
    <t>pieczęć Wykonawcy</t>
  </si>
  <si>
    <t>podpis osoby upowaznionej do reprezentowania</t>
  </si>
  <si>
    <t>Wykonawcy</t>
  </si>
  <si>
    <t>Przedmiot zamówienia. Wymagane parametry (opis). Uwagi</t>
  </si>
  <si>
    <t>500 g</t>
  </si>
  <si>
    <t>500 ml</t>
  </si>
  <si>
    <t>100 g</t>
  </si>
  <si>
    <t>opak. = 25 szt.</t>
  </si>
  <si>
    <t>5 g</t>
  </si>
  <si>
    <t>Płytki do identyfikacji drobnoustrojów i płyny inokulacyjne</t>
  </si>
  <si>
    <t>10 płytek</t>
  </si>
  <si>
    <t>20 probówek</t>
  </si>
  <si>
    <t>PHENOTYPE MICROARRAY PLATES</t>
  </si>
  <si>
    <t xml:space="preserve">1 płytka </t>
  </si>
  <si>
    <t>Barwniki do płytek PM</t>
  </si>
  <si>
    <t>20 ml</t>
  </si>
  <si>
    <t>Płyny do inokulacji dla płytek PM</t>
  </si>
  <si>
    <t>125 ml</t>
  </si>
  <si>
    <t>50 izolacji</t>
  </si>
  <si>
    <t>100 izolacji</t>
  </si>
  <si>
    <t>1 kg</t>
  </si>
  <si>
    <t xml:space="preserve"> </t>
  </si>
  <si>
    <t xml:space="preserve"> 500 g</t>
  </si>
  <si>
    <t>100 tabletek</t>
  </si>
  <si>
    <t>opak./50 szt.</t>
  </si>
  <si>
    <t xml:space="preserve"> 100g</t>
  </si>
  <si>
    <t xml:space="preserve"> opakowanie (1but. 5ml z dozownikiem)</t>
  </si>
  <si>
    <t xml:space="preserve"> Opakowanie (1but. 5ml z dozownikiem)</t>
  </si>
  <si>
    <t>Część XVI - Odczynniki mikrobiologiczne</t>
  </si>
  <si>
    <t>opak. = 50 szt.</t>
  </si>
  <si>
    <t>op. = 2 x 10 płytek</t>
  </si>
  <si>
    <t>opak. = 100 tabletek</t>
  </si>
  <si>
    <t>opak. = 5 x 1 ml</t>
  </si>
  <si>
    <t>Znak sprawy ZP/10/PN/BL/2018</t>
  </si>
  <si>
    <t>Część IX - Odczynniki mikrobiologiczne</t>
  </si>
  <si>
    <t>Część X - Odczynniki mikrobiologiczne</t>
  </si>
  <si>
    <t>Część XI - Odczynniki mikrobiologiczne</t>
  </si>
  <si>
    <t>Część XIII - Odczynniki mikrobiologiczne</t>
  </si>
  <si>
    <t>Część XIV - Odczynniki mikrobiologiczne</t>
  </si>
  <si>
    <r>
      <rPr>
        <b/>
        <sz val="8"/>
        <color indexed="8"/>
        <rFont val="Arial"/>
        <family val="2"/>
      </rPr>
      <t>GEN III IF-A</t>
    </r>
    <r>
      <rPr>
        <sz val="8"/>
        <color indexed="8"/>
        <rFont val="Arial"/>
        <family val="2"/>
      </rPr>
      <t xml:space="preserve"> (do użycia z GEN III) – płyn do inokulacji (Biolog nr kat. 72401 lub równoważny)</t>
    </r>
  </si>
  <si>
    <r>
      <rPr>
        <b/>
        <sz val="8"/>
        <color indexed="8"/>
        <rFont val="Arial"/>
        <family val="2"/>
      </rPr>
      <t>GEN III IF-B</t>
    </r>
    <r>
      <rPr>
        <sz val="8"/>
        <color indexed="8"/>
        <rFont val="Arial"/>
        <family val="2"/>
      </rPr>
      <t xml:space="preserve"> (do użycia z GEN III) – płyn do inokulacji (Biolog nr kat. 72402 lub równoważny)</t>
    </r>
  </si>
  <si>
    <r>
      <rPr>
        <b/>
        <sz val="8"/>
        <color indexed="8"/>
        <rFont val="Arial"/>
        <family val="2"/>
      </rPr>
      <t>GEN III IF-C</t>
    </r>
    <r>
      <rPr>
        <sz val="8"/>
        <color indexed="8"/>
        <rFont val="Arial"/>
        <family val="2"/>
      </rPr>
      <t xml:space="preserve"> (do użycia z GEN III) – płyn do inokulacji (Biolog nr kat. 72403 lub równoważny)</t>
    </r>
  </si>
  <si>
    <r>
      <rPr>
        <b/>
        <sz val="8"/>
        <color indexed="8"/>
        <rFont val="Arial"/>
        <family val="2"/>
      </rPr>
      <t>GEN III MicroPlate</t>
    </r>
    <r>
      <rPr>
        <sz val="8"/>
        <color indexed="8"/>
        <rFont val="Arial"/>
        <family val="2"/>
      </rPr>
      <t xml:space="preserve"> (dla obu grup bakterii Gram (-) i Gram (+)) – płytki do identyfikacji bakterii tlenowych (Biolog nr kat. 1030 lub równoważny)</t>
    </r>
  </si>
  <si>
    <r>
      <rPr>
        <b/>
        <sz val="8"/>
        <color indexed="8"/>
        <rFont val="Arial"/>
        <family val="2"/>
      </rPr>
      <t>PM1</t>
    </r>
    <r>
      <rPr>
        <sz val="8"/>
        <color indexed="8"/>
        <rFont val="Arial"/>
        <family val="2"/>
      </rPr>
      <t xml:space="preserve"> 96 Carbon utilization assays (Biolog nr kat.12111 lub równoważny)</t>
    </r>
  </si>
  <si>
    <r>
      <rPr>
        <b/>
        <sz val="8"/>
        <color indexed="8"/>
        <rFont val="Arial"/>
        <family val="2"/>
      </rPr>
      <t>PM10</t>
    </r>
    <r>
      <rPr>
        <sz val="8"/>
        <color indexed="8"/>
        <rFont val="Arial"/>
        <family val="2"/>
      </rPr>
      <t xml:space="preserve"> 96 pH response assays  (Biolog nr kat. 12162 lub równoważny)</t>
    </r>
  </si>
  <si>
    <r>
      <rPr>
        <b/>
        <sz val="8"/>
        <color indexed="8"/>
        <rFont val="Arial"/>
        <family val="2"/>
      </rPr>
      <t>PM11</t>
    </r>
    <r>
      <rPr>
        <sz val="8"/>
        <color indexed="8"/>
        <rFont val="Arial"/>
        <family val="2"/>
      </rPr>
      <t xml:space="preserve"> 96 Bacterial chemical sensitivity assays  (Biolog nr kat. 12211 lub równoważny)</t>
    </r>
  </si>
  <si>
    <r>
      <rPr>
        <b/>
        <sz val="8"/>
        <color indexed="8"/>
        <rFont val="Arial"/>
        <family val="2"/>
      </rPr>
      <t xml:space="preserve">PM12 </t>
    </r>
    <r>
      <rPr>
        <sz val="8"/>
        <color indexed="8"/>
        <rFont val="Arial"/>
        <family val="2"/>
      </rPr>
      <t>96 Bacterial chemical sensitivity assays  (Biolog nr kat. 12212 lub równoważny)</t>
    </r>
  </si>
  <si>
    <r>
      <rPr>
        <b/>
        <sz val="8"/>
        <color indexed="8"/>
        <rFont val="Arial"/>
        <family val="2"/>
      </rPr>
      <t xml:space="preserve">PM13 </t>
    </r>
    <r>
      <rPr>
        <sz val="8"/>
        <color indexed="8"/>
        <rFont val="Arial"/>
        <family val="2"/>
      </rPr>
      <t>96 Bacterial chemical sensitivity assays  (Biolog nr kat. 12213  lub równoważny)</t>
    </r>
  </si>
  <si>
    <r>
      <rPr>
        <b/>
        <sz val="8"/>
        <color indexed="8"/>
        <rFont val="Arial"/>
        <family val="2"/>
      </rPr>
      <t>PM2</t>
    </r>
    <r>
      <rPr>
        <sz val="8"/>
        <color indexed="8"/>
        <rFont val="Arial"/>
        <family val="2"/>
      </rPr>
      <t xml:space="preserve"> 96 Carbon utilization assays  (Biolog nr kat. 12112 lub równoważny)</t>
    </r>
  </si>
  <si>
    <r>
      <rPr>
        <b/>
        <sz val="8"/>
        <color indexed="8"/>
        <rFont val="Arial"/>
        <family val="2"/>
      </rPr>
      <t>PM3</t>
    </r>
    <r>
      <rPr>
        <sz val="8"/>
        <color indexed="8"/>
        <rFont val="Arial"/>
        <family val="2"/>
      </rPr>
      <t xml:space="preserve"> 96 Nitrogen utilization assays  (Biolog nr kat. 12121 lub równoważny)</t>
    </r>
  </si>
  <si>
    <r>
      <rPr>
        <b/>
        <sz val="8"/>
        <color indexed="8"/>
        <rFont val="Arial"/>
        <family val="2"/>
      </rPr>
      <t>PM4</t>
    </r>
    <r>
      <rPr>
        <sz val="8"/>
        <color indexed="8"/>
        <rFont val="Arial"/>
        <family val="2"/>
      </rPr>
      <t xml:space="preserve"> 96 Phosphorus - Sulfur utilization assays  (Biolog nr kat. 12131 lub równoważny)</t>
    </r>
  </si>
  <si>
    <r>
      <rPr>
        <b/>
        <sz val="8"/>
        <color indexed="8"/>
        <rFont val="Arial"/>
        <family val="2"/>
      </rPr>
      <t>PM5</t>
    </r>
    <r>
      <rPr>
        <sz val="8"/>
        <color indexed="8"/>
        <rFont val="Arial"/>
        <family val="2"/>
      </rPr>
      <t xml:space="preserve"> 96 Biosynthetic pathway/nutrient stimulation  (Biolog nr kat. 12141 lub równoważny)</t>
    </r>
  </si>
  <si>
    <r>
      <rPr>
        <b/>
        <sz val="8"/>
        <color indexed="8"/>
        <rFont val="Arial"/>
        <family val="2"/>
      </rPr>
      <t xml:space="preserve">PM6 </t>
    </r>
    <r>
      <rPr>
        <sz val="8"/>
        <color indexed="8"/>
        <rFont val="Arial"/>
        <family val="2"/>
      </rPr>
      <t>96 Nitrogen utilization assays  (Biolog nr kat. 12181 lub równoważny)</t>
    </r>
  </si>
  <si>
    <r>
      <rPr>
        <b/>
        <sz val="8"/>
        <color indexed="8"/>
        <rFont val="Arial"/>
        <family val="2"/>
      </rPr>
      <t>PM7</t>
    </r>
    <r>
      <rPr>
        <sz val="8"/>
        <color indexed="8"/>
        <rFont val="Arial"/>
        <family val="2"/>
      </rPr>
      <t xml:space="preserve"> 96 Nitrogen utilization assays  (Biolog nr kat. 12182 lub równoważny)</t>
    </r>
  </si>
  <si>
    <r>
      <rPr>
        <b/>
        <sz val="8"/>
        <color indexed="8"/>
        <rFont val="Arial"/>
        <family val="2"/>
      </rPr>
      <t>PM8</t>
    </r>
    <r>
      <rPr>
        <sz val="8"/>
        <color indexed="8"/>
        <rFont val="Arial"/>
        <family val="2"/>
      </rPr>
      <t xml:space="preserve"> 96 Nitrogen utilization assays  (Biolog nr kat. 12183 lub równoważny)</t>
    </r>
  </si>
  <si>
    <r>
      <rPr>
        <b/>
        <sz val="8"/>
        <color indexed="8"/>
        <rFont val="Arial"/>
        <family val="2"/>
      </rPr>
      <t>PM9</t>
    </r>
    <r>
      <rPr>
        <sz val="8"/>
        <color indexed="8"/>
        <rFont val="Arial"/>
        <family val="2"/>
      </rPr>
      <t xml:space="preserve"> 96 Osmotic/Ionic response assays  (Biolog nr kat. 12161 lub równoważny)</t>
    </r>
  </si>
  <si>
    <r>
      <rPr>
        <b/>
        <sz val="8"/>
        <color indexed="8"/>
        <rFont val="Arial"/>
        <family val="2"/>
      </rPr>
      <t xml:space="preserve">Biolog Redox Dye Mix A </t>
    </r>
    <r>
      <rPr>
        <sz val="8"/>
        <color indexed="8"/>
        <rFont val="Arial"/>
        <family val="2"/>
      </rPr>
      <t>(100x) (Biolog nr kat. 74221 lub równoważny)</t>
    </r>
  </si>
  <si>
    <r>
      <rPr>
        <b/>
        <sz val="8"/>
        <color indexed="8"/>
        <rFont val="Arial"/>
        <family val="2"/>
      </rPr>
      <t>Biolog Redox Dye Mix B</t>
    </r>
    <r>
      <rPr>
        <sz val="8"/>
        <color indexed="8"/>
        <rFont val="Arial"/>
        <family val="2"/>
      </rPr>
      <t xml:space="preserve"> (100x) (Biolog nr kat. 74222 lub równoważny)</t>
    </r>
  </si>
  <si>
    <r>
      <rPr>
        <b/>
        <sz val="8"/>
        <color indexed="8"/>
        <rFont val="Arial"/>
        <family val="2"/>
      </rPr>
      <t>Biolog Redox Dye Mix D</t>
    </r>
    <r>
      <rPr>
        <sz val="8"/>
        <color indexed="8"/>
        <rFont val="Arial"/>
        <family val="2"/>
      </rPr>
      <t xml:space="preserve"> (100x) (Biolog nr kat. 74224 lub równoważny)</t>
    </r>
  </si>
  <si>
    <r>
      <rPr>
        <b/>
        <sz val="8"/>
        <color indexed="8"/>
        <rFont val="Arial"/>
        <family val="2"/>
      </rPr>
      <t xml:space="preserve">Biolog Redox Dye Mix E </t>
    </r>
    <r>
      <rPr>
        <sz val="8"/>
        <color indexed="8"/>
        <rFont val="Arial"/>
        <family val="2"/>
      </rPr>
      <t>(100x) (Biolog nr kat. 74225 lub równoważny)</t>
    </r>
  </si>
  <si>
    <r>
      <rPr>
        <b/>
        <sz val="8"/>
        <color indexed="8"/>
        <rFont val="Arial"/>
        <family val="2"/>
      </rPr>
      <t>Biolog Redox Dye Mix F</t>
    </r>
    <r>
      <rPr>
        <sz val="8"/>
        <color indexed="8"/>
        <rFont val="Arial"/>
        <family val="2"/>
      </rPr>
      <t xml:space="preserve"> (100x) (Biolog nr kat. 74226 lub równoważny)</t>
    </r>
  </si>
  <si>
    <r>
      <rPr>
        <b/>
        <sz val="8"/>
        <color indexed="8"/>
        <rFont val="Arial"/>
        <family val="2"/>
      </rPr>
      <t xml:space="preserve">IF-0a GN/GP Base </t>
    </r>
    <r>
      <rPr>
        <sz val="8"/>
        <color indexed="8"/>
        <rFont val="Arial"/>
        <family val="2"/>
      </rPr>
      <t>(1,2X) dla GN i GP bakterii PM1-8 (Biolog nr kat. 72268 lub równoważny)</t>
    </r>
  </si>
  <si>
    <r>
      <rPr>
        <b/>
        <sz val="8"/>
        <color indexed="8"/>
        <rFont val="Arial"/>
        <family val="2"/>
      </rPr>
      <t>IF-10a GN Base</t>
    </r>
    <r>
      <rPr>
        <sz val="8"/>
        <color indexed="8"/>
        <rFont val="Arial"/>
        <family val="2"/>
      </rPr>
      <t xml:space="preserve"> (1,2X) dla GN bakterii PM9-20 (Biolog nr kat. 72264 lub równoważny)</t>
    </r>
  </si>
  <si>
    <r>
      <rPr>
        <b/>
        <sz val="8"/>
        <color indexed="8"/>
        <rFont val="Arial"/>
        <family val="2"/>
      </rPr>
      <t>IF-10b GN/GP Base</t>
    </r>
    <r>
      <rPr>
        <sz val="8"/>
        <color indexed="8"/>
        <rFont val="Arial"/>
        <family val="2"/>
      </rPr>
      <t xml:space="preserve"> (1,2X) dla GN i GP bakterii PM9-20 (Biolog nr kat. 72266 lub równoważny)</t>
    </r>
  </si>
  <si>
    <t>..................................................  ...........................................</t>
  </si>
  <si>
    <t>dnia</t>
  </si>
  <si>
    <r>
      <rPr>
        <b/>
        <sz val="8"/>
        <color indexed="8"/>
        <rFont val="Arial"/>
        <family val="2"/>
      </rPr>
      <t>Surowica Salmonella AO</t>
    </r>
    <r>
      <rPr>
        <sz val="8"/>
        <color indexed="8"/>
        <rFont val="Arial"/>
        <family val="2"/>
      </rPr>
      <t xml:space="preserve"> do aglutynacji szkiełkowej (BIOMED Nr kat. W521002 lub równoważne)</t>
    </r>
  </si>
  <si>
    <r>
      <rPr>
        <b/>
        <sz val="8"/>
        <color indexed="8"/>
        <rFont val="Arial"/>
        <family val="2"/>
      </rPr>
      <t>Surowica Salmonella BO</t>
    </r>
    <r>
      <rPr>
        <sz val="8"/>
        <color indexed="8"/>
        <rFont val="Arial"/>
        <family val="2"/>
      </rPr>
      <t xml:space="preserve"> do aglutynacji szkiełkowej (BIOMED Nr kat. W521003 lub równoważne)</t>
    </r>
  </si>
  <si>
    <r>
      <rPr>
        <b/>
        <sz val="8"/>
        <color indexed="8"/>
        <rFont val="Arial"/>
        <family val="2"/>
      </rPr>
      <t>Surowica Salmonella CO</t>
    </r>
    <r>
      <rPr>
        <sz val="8"/>
        <color indexed="8"/>
        <rFont val="Arial"/>
        <family val="2"/>
      </rPr>
      <t xml:space="preserve"> do aglutynacji szkiełkowej (BIOMED Nr kat. W521004 lub równoważne)</t>
    </r>
  </si>
  <si>
    <r>
      <rPr>
        <b/>
        <sz val="8"/>
        <color indexed="8"/>
        <rFont val="Arial"/>
        <family val="2"/>
      </rPr>
      <t>Surowica Salmonella dla antyg. Hm</t>
    </r>
    <r>
      <rPr>
        <sz val="8"/>
        <color indexed="8"/>
        <rFont val="Arial"/>
        <family val="2"/>
      </rPr>
      <t xml:space="preserve"> do aglutynacji szkiełkowej (BIOMED  Nr kat. W521029 lub równoważne)</t>
    </r>
  </si>
  <si>
    <r>
      <rPr>
        <b/>
        <sz val="8"/>
        <color indexed="8"/>
        <rFont val="Arial"/>
        <family val="2"/>
      </rPr>
      <t>Surowica Salmonella DO</t>
    </r>
    <r>
      <rPr>
        <sz val="8"/>
        <color indexed="8"/>
        <rFont val="Arial"/>
        <family val="2"/>
      </rPr>
      <t xml:space="preserve"> do aglutynacji szkiełkowej (BIOMED Nr kat. W521005 lub równoważne)</t>
    </r>
  </si>
  <si>
    <r>
      <rPr>
        <b/>
        <sz val="8"/>
        <color indexed="8"/>
        <rFont val="Arial"/>
        <family val="2"/>
      </rPr>
      <t>API ZYM</t>
    </r>
    <r>
      <rPr>
        <sz val="8"/>
        <color indexed="8"/>
        <rFont val="Arial"/>
        <family val="2"/>
      </rPr>
      <t xml:space="preserve"> (25 pasków) (BioMerieux nr kat. 25200 lub równoważny)</t>
    </r>
  </si>
  <si>
    <r>
      <rPr>
        <b/>
        <sz val="8"/>
        <color indexed="8"/>
        <rFont val="Arial"/>
        <family val="2"/>
      </rPr>
      <t>Salmonella Shigella Agar</t>
    </r>
    <r>
      <rPr>
        <sz val="8"/>
        <color indexed="8"/>
        <rFont val="Arial"/>
        <family val="2"/>
      </rPr>
      <t xml:space="preserve"> (SS) (BioMerieux nr kat. 51043 lub równoważny)</t>
    </r>
  </si>
  <si>
    <r>
      <rPr>
        <b/>
        <sz val="8"/>
        <color indexed="8"/>
        <rFont val="Arial"/>
        <family val="2"/>
      </rPr>
      <t>Standard Methods Agar</t>
    </r>
    <r>
      <rPr>
        <sz val="8"/>
        <color indexed="8"/>
        <rFont val="Arial"/>
        <family val="2"/>
      </rPr>
      <t xml:space="preserve"> (PCA) (BioMerieux nr kat. 51072 lub równoważny)</t>
    </r>
  </si>
  <si>
    <r>
      <rPr>
        <b/>
        <sz val="8"/>
        <color indexed="8"/>
        <rFont val="Arial"/>
        <family val="2"/>
      </rPr>
      <t>ZYM A</t>
    </r>
    <r>
      <rPr>
        <sz val="8"/>
        <color indexed="8"/>
        <rFont val="Arial"/>
        <family val="2"/>
      </rPr>
      <t xml:space="preserve"> (2 ampułki) (BioMerieux nr kat. 70494 lub równoważny)</t>
    </r>
  </si>
  <si>
    <r>
      <rPr>
        <b/>
        <sz val="8"/>
        <color indexed="8"/>
        <rFont val="Arial"/>
        <family val="2"/>
      </rPr>
      <t>ZYM B</t>
    </r>
    <r>
      <rPr>
        <sz val="8"/>
        <color indexed="8"/>
        <rFont val="Arial"/>
        <family val="2"/>
      </rPr>
      <t xml:space="preserve"> (2 ampułki) (BioMerieux nr kat. 70493 lub równoważny)</t>
    </r>
  </si>
  <si>
    <r>
      <rPr>
        <b/>
        <sz val="8"/>
        <color indexed="8"/>
        <rFont val="Arial"/>
        <family val="2"/>
      </rPr>
      <t>Bacteriological Pepton</t>
    </r>
    <r>
      <rPr>
        <sz val="8"/>
        <color indexed="8"/>
        <rFont val="Arial"/>
        <family val="2"/>
      </rPr>
      <t>. Pepton podstawowy (Oxoid nr kat. LP0037B lub równoważny)</t>
    </r>
  </si>
  <si>
    <t>.................................................. ...........................................</t>
  </si>
  <si>
    <t xml:space="preserve">dnia </t>
  </si>
  <si>
    <r>
      <rPr>
        <b/>
        <sz val="8"/>
        <rFont val="Arial"/>
        <family val="2"/>
      </rPr>
      <t xml:space="preserve">Kwas (etylenodinitrylo)tetraoctowy EDTA, </t>
    </r>
    <r>
      <rPr>
        <sz val="8"/>
        <rFont val="Arial"/>
        <family val="2"/>
      </rPr>
      <t>Ethylenediaminetetraacetic acid, di Na salt dihydrate (EDTA) (Fisher nr kat. BP120-500 lub równoważny)</t>
    </r>
  </si>
  <si>
    <r>
      <rPr>
        <b/>
        <sz val="8"/>
        <rFont val="Arial"/>
        <family val="2"/>
      </rPr>
      <t>Sodu cytrynian dihydrat, s</t>
    </r>
    <r>
      <rPr>
        <sz val="8"/>
        <rFont val="Arial"/>
        <family val="2"/>
      </rPr>
      <t>ól sodowa kwasu 2-hydroksy-1,2,3-propanotrikarboksylowego, 
C6H5Na3O7 x 2H2O, Sodium citrate dihydrate (Fisher nr kat. BP327-500 lub równoważny)</t>
    </r>
  </si>
  <si>
    <r>
      <rPr>
        <b/>
        <sz val="8"/>
        <rFont val="Arial"/>
        <family val="2"/>
      </rPr>
      <t xml:space="preserve">SYBR™ Gold Nucleic Acid Gel Stain, </t>
    </r>
    <r>
      <rPr>
        <sz val="8"/>
        <rFont val="Arial"/>
        <family val="2"/>
      </rPr>
      <t>10,000X Concentrate in DMSO (Fisher nr kat. S11494 lub równoważny)</t>
    </r>
  </si>
  <si>
    <r>
      <t>500</t>
    </r>
    <r>
      <rPr>
        <sz val="8"/>
        <color indexed="8"/>
        <rFont val="Calibri"/>
        <family val="2"/>
      </rPr>
      <t>µl</t>
    </r>
  </si>
  <si>
    <r>
      <rPr>
        <b/>
        <sz val="8"/>
        <rFont val="Arial"/>
        <family val="2"/>
      </rPr>
      <t>Tris(hydroksymetylo)aminometan</t>
    </r>
    <r>
      <rPr>
        <sz val="8"/>
        <rFont val="Arial"/>
        <family val="2"/>
      </rPr>
      <t>, krystaliczny, wolny od RNaz i Dnaz, Tris base triple crystallised, DNase RNase protease free (Fisher nr kat. BP154-1 lub równoważny)</t>
    </r>
  </si>
  <si>
    <r>
      <rPr>
        <b/>
        <sz val="8"/>
        <color indexed="8"/>
        <rFont val="Arial"/>
        <family val="2"/>
      </rPr>
      <t>Bead-Beat Micro gravity</t>
    </r>
    <r>
      <rPr>
        <sz val="8"/>
        <color indexed="8"/>
        <rFont val="Arial"/>
        <family val="2"/>
      </rPr>
      <t xml:space="preserve"> - Zestaw do izolacji DNA; zestaw przeznaczony jest do izolacji DNA metodą mechanicznej lizy komórek z następujących materiałów:
- bakterie
- pleśnie i drożdże z hodowli płynnych (1-2 ml) i stałych (&lt;100 mg)
- fragmenty roślin (&lt;100 mg)
- fragmenty tkanek (&lt;20 mg)
- biologiczne próbki środowiskowe (&lt;200 mg)
- inne materiały biologiczne (&lt;50 mg)
(A&amp;A Biotechnology nr kat. 106-20/106-100 lub równoważny)</t>
    </r>
  </si>
  <si>
    <t xml:space="preserve"> 20 izolacji</t>
  </si>
  <si>
    <t xml:space="preserve"> 100 izolacji</t>
  </si>
  <si>
    <t xml:space="preserve"> 250 izolacji</t>
  </si>
  <si>
    <t>192 izolacje</t>
  </si>
  <si>
    <r>
      <rPr>
        <b/>
        <sz val="8"/>
        <color indexed="8"/>
        <rFont val="Arial"/>
        <family val="2"/>
      </rPr>
      <t>Gel-Out AX</t>
    </r>
    <r>
      <rPr>
        <sz val="8"/>
        <color indexed="8"/>
        <rFont val="Arial"/>
        <family val="2"/>
      </rPr>
      <t>, zestaw do izolacji DNA z agarozy niskotopliwej (low melting point), procedura z precypitacją DNA, wielkość próbki: bloczek agarozowy do 200 mg (A&amp;A Biotechnology nr kat. 024-50 lub równoważny)</t>
    </r>
  </si>
  <si>
    <r>
      <rPr>
        <b/>
        <sz val="8"/>
        <color indexed="8"/>
        <rFont val="Arial"/>
        <family val="2"/>
      </rPr>
      <t>Plasmid Mini AX,</t>
    </r>
    <r>
      <rPr>
        <sz val="8"/>
        <color indexed="8"/>
        <rFont val="Arial"/>
        <family val="2"/>
      </rPr>
      <t xml:space="preserve"> zestaw do izolacji plazmidów nisko- i wysokokopijnych, procedura z precypitacją DNA, wielkość próbki: do 10 ml hodowli bakteryjnej (A&amp;A Biotechnology nr kat. 010-50 lub równoważny)</t>
    </r>
  </si>
  <si>
    <r>
      <rPr>
        <b/>
        <sz val="8"/>
        <color indexed="8"/>
        <rFont val="Arial"/>
        <family val="2"/>
      </rPr>
      <t>Genomic Mini AX Soil Spin</t>
    </r>
    <r>
      <rPr>
        <sz val="8"/>
        <color indexed="8"/>
        <rFont val="Arial"/>
        <family val="2"/>
      </rPr>
      <t>, zestaw do izolacji genomowego DNA z ziemi, zestaw opiera się na wykorzystaniu unikalnych membran jono-wymiennych, pozwalają one na szybką i wydajną izolację DNA z użyciem wirówki laboratoryjnej wyposażonej w rotor przeznaczony do standardowych probówek typu Eppendorf, materiał: membrana jono-wymienna, wielkość próbki do izolacji: 500 mg ziemi, pojemność złoża: 15 µg DNA, roztwory do elucji DNA ze złoża: bufor o niskiej sile jonowej i wysokim pH, zastosowania: klonowanie, PCR (A&amp;A Biotechnology nr kat. 068-100S lub równoważny)</t>
    </r>
  </si>
  <si>
    <r>
      <rPr>
        <b/>
        <sz val="8"/>
        <color indexed="8"/>
        <rFont val="Arial"/>
        <family val="2"/>
      </rPr>
      <t>Fast DNA Plant Screen, z</t>
    </r>
    <r>
      <rPr>
        <sz val="8"/>
        <color indexed="8"/>
        <rFont val="Arial"/>
        <family val="2"/>
      </rPr>
      <t xml:space="preserve">estaw do szybkiej izolacji DNA roślinnego z użyciem 2 roztworów buforowych z przeznaczeniem do amplifikacji DNA techniką PCR. Wyizolowane DNA przechowywane w temp. +4 °C zachowuje trwałość do 3 miesięcy (A&amp;A Biotechnology nr kat. 050-192 lub równoważny) 
</t>
    </r>
    <r>
      <rPr>
        <sz val="8"/>
        <rFont val="Arial"/>
        <family val="2"/>
      </rPr>
      <t>Do zestawu rekomendujemy użycie zestawów do amplifikacji DNA 2xPCR Master Mix Plus (nr kat. 2005-100P) oraz 2xPCR Master Mix Plus High GC (nr kat 2005-100G)</t>
    </r>
  </si>
  <si>
    <r>
      <rPr>
        <b/>
        <sz val="8"/>
        <rFont val="Arial"/>
        <family val="2"/>
      </rPr>
      <t>MT2 Micro Plate</t>
    </r>
    <r>
      <rPr>
        <sz val="8"/>
        <rFont val="Arial"/>
        <family val="2"/>
      </rPr>
      <t xml:space="preserve"> for metabolic studies , (Biolog Nr kat. 1013 lub równoważny)</t>
    </r>
  </si>
  <si>
    <r>
      <rPr>
        <b/>
        <sz val="8"/>
        <color indexed="8"/>
        <rFont val="Arial"/>
        <family val="2"/>
      </rPr>
      <t>Biolog Redox Dye Mix G</t>
    </r>
    <r>
      <rPr>
        <sz val="8"/>
        <color indexed="8"/>
        <rFont val="Arial"/>
        <family val="2"/>
      </rPr>
      <t xml:space="preserve"> (100x) (Biolog nr kat. 74227 lub równoważny)</t>
    </r>
  </si>
  <si>
    <r>
      <rPr>
        <b/>
        <sz val="8"/>
        <color indexed="8"/>
        <rFont val="Arial"/>
        <family val="2"/>
      </rPr>
      <t>Biolog Redox Dye Mix H</t>
    </r>
    <r>
      <rPr>
        <sz val="8"/>
        <color indexed="8"/>
        <rFont val="Arial"/>
        <family val="2"/>
      </rPr>
      <t xml:space="preserve"> (100x) (Biolog nr kat. 74228 lub równoważny)</t>
    </r>
  </si>
  <si>
    <t>opak. = 2 ampułki</t>
  </si>
  <si>
    <r>
      <rPr>
        <b/>
        <sz val="8"/>
        <color indexed="8"/>
        <rFont val="Arial"/>
        <family val="2"/>
      </rPr>
      <t>Bio trypcase</t>
    </r>
    <r>
      <rPr>
        <sz val="8"/>
        <color indexed="8"/>
        <rFont val="Arial"/>
        <family val="2"/>
      </rPr>
      <t xml:space="preserve"> TRYPCASE-SOY AGAR.TSA</t>
    </r>
    <r>
      <rPr>
        <sz val="8"/>
        <color indexed="8"/>
        <rFont val="Arial"/>
        <family val="2"/>
      </rPr>
      <t xml:space="preserve">  (Becton  Dickinson nr kat. 211043 lub równoważny)</t>
    </r>
  </si>
  <si>
    <r>
      <rPr>
        <b/>
        <sz val="8"/>
        <rFont val="Arial"/>
        <family val="2"/>
      </rPr>
      <t>Agar Endo wg ISO 9308-1</t>
    </r>
    <r>
      <rPr>
        <sz val="8"/>
        <rFont val="Arial"/>
        <family val="2"/>
      </rPr>
      <t xml:space="preserve">, podłoże wybiórcze do wykrywania i oznaczania liczby bakterii z grupy coli i </t>
    </r>
    <r>
      <rPr>
        <i/>
        <sz val="8"/>
        <rFont val="Arial"/>
        <family val="2"/>
      </rPr>
      <t>E.coli</t>
    </r>
    <r>
      <rPr>
        <sz val="8"/>
        <rFont val="Arial"/>
        <family val="2"/>
      </rPr>
      <t xml:space="preserve"> w wodzie metodą filtrów membranowych (BTL nr kat. P-0231 lub równoważny)</t>
    </r>
  </si>
  <si>
    <r>
      <rPr>
        <b/>
        <sz val="8"/>
        <color indexed="8"/>
        <rFont val="Arial"/>
        <family val="2"/>
      </rPr>
      <t>Agar laktozowy TTC z tergitolem</t>
    </r>
    <r>
      <rPr>
        <sz val="8"/>
        <color indexed="8"/>
        <rFont val="Arial"/>
        <family val="2"/>
      </rPr>
      <t xml:space="preserve"> 7 (podłoże podstawowe), podłoże wybiórcze do wykrywania i oznaczania liczby bakterii z grupy coli i </t>
    </r>
    <r>
      <rPr>
        <i/>
        <sz val="8"/>
        <color indexed="8"/>
        <rFont val="Arial"/>
        <family val="2"/>
      </rPr>
      <t>E.coli</t>
    </r>
    <r>
      <rPr>
        <sz val="8"/>
        <color indexed="8"/>
        <rFont val="Arial"/>
        <family val="2"/>
      </rPr>
      <t xml:space="preserve"> w wodzie metodą filtrów membranowych (BTL nr kat. P-0233 lub równoważny)</t>
    </r>
  </si>
  <si>
    <r>
      <rPr>
        <b/>
        <sz val="8"/>
        <color indexed="8"/>
        <rFont val="Arial"/>
        <family val="2"/>
      </rPr>
      <t>Agar odżywczy wg ISO 21528-1</t>
    </r>
    <r>
      <rPr>
        <sz val="8"/>
        <color indexed="8"/>
        <rFont val="Arial"/>
        <family val="2"/>
      </rPr>
      <t xml:space="preserve"> (BTL nr kat. P-0336 lub równoważny)</t>
    </r>
  </si>
  <si>
    <r>
      <rPr>
        <b/>
        <sz val="8"/>
        <color indexed="8"/>
        <rFont val="Arial"/>
        <family val="2"/>
      </rPr>
      <t xml:space="preserve">Agar z eskuliną, żółcią i azydkiem sodu, </t>
    </r>
    <r>
      <rPr>
        <sz val="8"/>
        <color indexed="8"/>
        <rFont val="Arial"/>
        <family val="2"/>
      </rPr>
      <t>podłoże z eskuliną, żółcią, azydkiem ma charakter wybiórczy, służy do izolacji paciorkowców fekalnych w wodzie i innych materiałach (BTL nr kat. P-0282 lub równoważny)</t>
    </r>
  </si>
  <si>
    <r>
      <rPr>
        <b/>
        <sz val="8"/>
        <color indexed="8"/>
        <rFont val="Arial"/>
        <family val="2"/>
      </rPr>
      <t xml:space="preserve">Agar z tryptonem i żółcią, </t>
    </r>
    <r>
      <rPr>
        <sz val="8"/>
        <color indexed="8"/>
        <rFont val="Arial"/>
        <family val="2"/>
      </rPr>
      <t xml:space="preserve">podłoże wybiórcze do wykrywania i oznaczania liczby </t>
    </r>
    <r>
      <rPr>
        <i/>
        <sz val="8"/>
        <color indexed="8"/>
        <rFont val="Arial"/>
        <family val="2"/>
      </rPr>
      <t>E.coli</t>
    </r>
    <r>
      <rPr>
        <sz val="8"/>
        <color indexed="8"/>
        <rFont val="Arial"/>
        <family val="2"/>
      </rPr>
      <t xml:space="preserve"> z użyciem membran, stosowane głównie przy badaniu mięsa i przetworów mięsnych (BTL nr kat. P-0253 lub równoważny)</t>
    </r>
  </si>
  <si>
    <r>
      <rPr>
        <b/>
        <sz val="8"/>
        <color indexed="8"/>
        <rFont val="Arial"/>
        <family val="2"/>
      </rPr>
      <t>Bulion zwykły</t>
    </r>
    <r>
      <rPr>
        <sz val="8"/>
        <color indexed="8"/>
        <rFont val="Arial"/>
        <family val="2"/>
      </rPr>
      <t>, podłoże uniwersalne do hodowli i namnażania mikroorganizmów (BTL nr kat. P-0023 lub równoważny)</t>
    </r>
  </si>
  <si>
    <r>
      <rPr>
        <b/>
        <sz val="8"/>
        <rFont val="Arial"/>
        <family val="2"/>
      </rPr>
      <t>Krążki antybiotykowe</t>
    </r>
    <r>
      <rPr>
        <sz val="8"/>
        <rFont val="Arial"/>
        <family val="2"/>
      </rPr>
      <t xml:space="preserve">, czyste krążki bez antybiotyku (BTL nr kat. A-0001 lub równoważny) </t>
    </r>
  </si>
  <si>
    <r>
      <rPr>
        <b/>
        <sz val="8"/>
        <color indexed="8"/>
        <rFont val="Arial"/>
        <family val="2"/>
      </rPr>
      <t>Podłoże Slanetza i Bartleya,</t>
    </r>
    <r>
      <rPr>
        <sz val="8"/>
        <color indexed="8"/>
        <rFont val="Arial"/>
        <family val="2"/>
      </rPr>
      <t xml:space="preserve"> podłoże wybiórcze do określania liczby enterokoków w wodzie i innych płynach (BTL nr kat. P-0047 lub równoważny)</t>
    </r>
  </si>
  <si>
    <r>
      <rPr>
        <b/>
        <sz val="8"/>
        <color indexed="8"/>
        <rFont val="Arial"/>
        <family val="2"/>
      </rPr>
      <t>Podłoże SS</t>
    </r>
    <r>
      <rPr>
        <sz val="8"/>
        <color indexed="8"/>
        <rFont val="Arial"/>
        <family val="2"/>
      </rPr>
      <t xml:space="preserve">, podłoże wybiórcze do izolacji </t>
    </r>
    <r>
      <rPr>
        <i/>
        <sz val="8"/>
        <color indexed="8"/>
        <rFont val="Arial"/>
        <family val="2"/>
      </rPr>
      <t>Salmonella</t>
    </r>
    <r>
      <rPr>
        <sz val="8"/>
        <color indexed="8"/>
        <rFont val="Arial"/>
        <family val="2"/>
      </rPr>
      <t xml:space="preserve"> sp. i </t>
    </r>
    <r>
      <rPr>
        <i/>
        <sz val="8"/>
        <color indexed="8"/>
        <rFont val="Arial"/>
        <family val="2"/>
      </rPr>
      <t>Shigella</t>
    </r>
    <r>
      <rPr>
        <sz val="8"/>
        <color indexed="8"/>
        <rFont val="Arial"/>
        <family val="2"/>
      </rPr>
      <t xml:space="preserve"> sp. z produktów spożywczych, kału i innego materiału podejrzanego o występowanie powyższych mikroorganizmów (BTL nr kat. P-0015 lub równoważny)</t>
    </r>
  </si>
  <si>
    <r>
      <rPr>
        <b/>
        <sz val="8"/>
        <color indexed="8"/>
        <rFont val="Arial"/>
        <family val="2"/>
      </rPr>
      <t xml:space="preserve">Standardowy agar do liczenia drobnoustrojów (PCA), </t>
    </r>
    <r>
      <rPr>
        <sz val="8"/>
        <color indexed="8"/>
        <rFont val="Arial"/>
        <family val="2"/>
      </rPr>
      <t xml:space="preserve">podłoże do oznaczania ogólnej liczby drobnoustrojów w produktach żywnościowych, mleku, wodzie i innych materiałach (BTL nr kat. P-0037 lub równoważny) </t>
    </r>
  </si>
  <si>
    <r>
      <rPr>
        <b/>
        <sz val="8"/>
        <color indexed="8"/>
        <rFont val="Arial"/>
        <family val="2"/>
      </rPr>
      <t>Proteinaza K</t>
    </r>
    <r>
      <rPr>
        <sz val="8"/>
        <color indexed="8"/>
        <rFont val="Arial"/>
        <family val="2"/>
      </rPr>
      <t xml:space="preserve">, Proteinase K from </t>
    </r>
    <r>
      <rPr>
        <i/>
        <sz val="8"/>
        <rFont val="Arial"/>
        <family val="2"/>
      </rPr>
      <t>Tritirachium album</t>
    </r>
    <r>
      <rPr>
        <sz val="8"/>
        <rFont val="Arial"/>
        <family val="2"/>
      </rPr>
      <t>, solution: 20mg/ml, Min. 30 mAnson-units/mg (Serva nr kat. 33755.01 lub równoważny)</t>
    </r>
  </si>
  <si>
    <t>1 ml</t>
  </si>
  <si>
    <r>
      <rPr>
        <b/>
        <sz val="8"/>
        <color indexed="8"/>
        <rFont val="Arial"/>
        <family val="2"/>
      </rPr>
      <t>Agar bakteriologiczny</t>
    </r>
    <r>
      <rPr>
        <sz val="8"/>
        <color indexed="8"/>
        <rFont val="Arial"/>
        <family val="2"/>
      </rPr>
      <t xml:space="preserve"> (Agar No 1)                                        Siła żelowania - 1,5% w/v
Wilgotność - Mniej niż 7,0%
Popiół - Mniej niż 5,0%
SO4 - Mniej niż 1.2%
MG - Mniej niż 100ppm
Ca - Mniej niż 325ppm
Mg - Mniej niż 100ppm
(OXOID nr kat. LP0011B lub równoważny)</t>
    </r>
  </si>
  <si>
    <r>
      <rPr>
        <b/>
        <sz val="8"/>
        <color indexed="8"/>
        <rFont val="Arial"/>
        <family val="2"/>
      </rPr>
      <t>Agar R2A</t>
    </r>
    <r>
      <rPr>
        <sz val="8"/>
        <color indexed="8"/>
        <rFont val="Arial"/>
        <family val="2"/>
      </rPr>
      <t>, pożywka stosowana do oceny mikrobiologicznej jakości wody (OXOID nr kat. CM0906B lub równoważny)</t>
    </r>
  </si>
  <si>
    <r>
      <rPr>
        <b/>
        <sz val="8"/>
        <color indexed="8"/>
        <rFont val="Arial"/>
        <family val="2"/>
      </rPr>
      <t xml:space="preserve">Bismuth Sulfite Agar </t>
    </r>
    <r>
      <rPr>
        <sz val="8"/>
        <color indexed="8"/>
        <rFont val="Arial"/>
        <family val="2"/>
      </rPr>
      <t xml:space="preserve">                                        Skład:
Pepton     5.0 g/l
Wyciąg mięsny ‘Lab-Lemco’    5.0 g/l
Glukoza       5.0 g/l
Fosforan disodowy   4.0 g/l
Siarczan żelaza    0.3 g/l
Siarczyn bizmutu    8.0 g/l
Zieleń brylantowa   0.016 g/l
Agar     12.7 g/l
pH 7,6 +/- 0,2 w 25°C
(Oxoid nr kat. CM0201B lub równoważny)</t>
    </r>
  </si>
  <si>
    <r>
      <rPr>
        <b/>
        <sz val="8"/>
        <color indexed="8"/>
        <rFont val="Arial"/>
        <family val="2"/>
      </rPr>
      <t xml:space="preserve">MacConkey Agar </t>
    </r>
    <r>
      <rPr>
        <sz val="8"/>
        <color indexed="8"/>
        <rFont val="Arial"/>
        <family val="2"/>
      </rPr>
      <t>No. 3 (Oxoid nr kat. CM0115B lub równoważny)</t>
    </r>
  </si>
  <si>
    <r>
      <rPr>
        <b/>
        <sz val="8"/>
        <color indexed="8"/>
        <rFont val="Arial"/>
        <family val="2"/>
      </rPr>
      <t>Nutrient Broth</t>
    </r>
    <r>
      <rPr>
        <sz val="8"/>
        <color indexed="8"/>
        <rFont val="Arial"/>
        <family val="2"/>
      </rPr>
      <t xml:space="preserve"> No 2  Skład: 
Wyciąg mięsny ‘Lab-Lemco’      10.0 g/l
Pepton         10.0 g/l
Chlorek sodu      5.0 g/l
pH 7.5+/- 0.2 (Oxoid nr kat. CM0067B lub równoważny)</t>
    </r>
  </si>
  <si>
    <r>
      <rPr>
        <b/>
        <sz val="8"/>
        <color indexed="8"/>
        <rFont val="Arial"/>
        <family val="2"/>
      </rPr>
      <t>PBS koncentrat w tabletkach</t>
    </r>
    <r>
      <rPr>
        <sz val="8"/>
        <color indexed="8"/>
        <rFont val="Arial"/>
        <family val="2"/>
      </rPr>
      <t xml:space="preserve"> / zbuforowany roztwór NaCl nie zawierający jonów wapnia i magnezu / Phosphate Buffered Saline /      Wydajność: 1 tabletka -100ml; 10 tab.-1litr,   Skład:                                                                Chlorek sodu  8,00 g/l;                                         Chlorek potasu  0,20 g/l;                                    Ortofosforan dwusodowy 1,15 g/l;              Ortofosforan potasowy 0,20 g/l;
 (Oxoid nr kat. BR0014G lub równoważny)</t>
    </r>
  </si>
  <si>
    <r>
      <rPr>
        <b/>
        <sz val="8"/>
        <color indexed="8"/>
        <rFont val="Arial"/>
        <family val="2"/>
      </rPr>
      <t>Selenite Broth Base</t>
    </r>
    <r>
      <rPr>
        <sz val="8"/>
        <color indexed="8"/>
        <rFont val="Arial"/>
        <family val="2"/>
      </rPr>
      <t xml:space="preserve"> (Oxoid nr kat CM0395B lub równoważny)</t>
    </r>
  </si>
  <si>
    <r>
      <rPr>
        <b/>
        <sz val="8"/>
        <color indexed="8"/>
        <rFont val="Arial"/>
        <family val="2"/>
      </rPr>
      <t xml:space="preserve">Amikacin </t>
    </r>
    <r>
      <rPr>
        <sz val="8"/>
        <color indexed="8"/>
        <rFont val="Arial"/>
        <family val="2"/>
      </rPr>
      <t>30 μg - Krążki do antybiogramów w kartridżach (rurki) (Oxoid nr kat. CT0107B lub równoważny)</t>
    </r>
  </si>
  <si>
    <r>
      <rPr>
        <b/>
        <sz val="8"/>
        <color indexed="8"/>
        <rFont val="Arial"/>
        <family val="2"/>
      </rPr>
      <t>Amoxycillin</t>
    </r>
    <r>
      <rPr>
        <sz val="8"/>
        <color indexed="8"/>
        <rFont val="Arial"/>
        <family val="2"/>
      </rPr>
      <t xml:space="preserve"> 30 μg - Krążki do antybiogramów w kartridżach (rurki) (Oxoid nr kat. CT0223B lub równoważny)</t>
    </r>
  </si>
  <si>
    <r>
      <rPr>
        <b/>
        <sz val="8"/>
        <color indexed="8"/>
        <rFont val="Arial"/>
        <family val="2"/>
      </rPr>
      <t xml:space="preserve">Ampicillin </t>
    </r>
    <r>
      <rPr>
        <sz val="8"/>
        <color indexed="8"/>
        <rFont val="Arial"/>
        <family val="2"/>
      </rPr>
      <t>25 μg - Krążki do antybiogramów w kartridżach (rurki) (Oxoid nr kat. CT0004B lub równoważny)</t>
    </r>
  </si>
  <si>
    <r>
      <rPr>
        <b/>
        <sz val="8"/>
        <color indexed="8"/>
        <rFont val="Arial"/>
        <family val="2"/>
      </rPr>
      <t>Azithromycin</t>
    </r>
    <r>
      <rPr>
        <sz val="8"/>
        <color indexed="8"/>
        <rFont val="Arial"/>
        <family val="2"/>
      </rPr>
      <t xml:space="preserve"> 15 μg - Krążki do antybiogramów w kartridżach (rurki) (Oxoid nr kat. CT0906B lub równoważny)</t>
    </r>
  </si>
  <si>
    <r>
      <rPr>
        <b/>
        <sz val="8"/>
        <color indexed="8"/>
        <rFont val="Arial"/>
        <family val="2"/>
      </rPr>
      <t>Aztreonam</t>
    </r>
    <r>
      <rPr>
        <sz val="8"/>
        <color indexed="8"/>
        <rFont val="Arial"/>
        <family val="2"/>
      </rPr>
      <t xml:space="preserve"> 30 μg - Krążki do antybiogramów w kartridżach (rurki) (Oxoid nr kat. CT0264B lub równoważny)</t>
    </r>
  </si>
  <si>
    <r>
      <rPr>
        <b/>
        <sz val="8"/>
        <color indexed="8"/>
        <rFont val="Arial"/>
        <family val="2"/>
      </rPr>
      <t>Cefaclor</t>
    </r>
    <r>
      <rPr>
        <sz val="8"/>
        <color indexed="8"/>
        <rFont val="Arial"/>
        <family val="2"/>
      </rPr>
      <t xml:space="preserve"> 30 μg - Krążki do antybiogramów w kartridżach (rurki) (Oxoid nr kat. CT0149B lub równoważny)</t>
    </r>
  </si>
  <si>
    <r>
      <rPr>
        <b/>
        <sz val="8"/>
        <color indexed="8"/>
        <rFont val="Arial"/>
        <family val="2"/>
      </rPr>
      <t xml:space="preserve">Cefadroxil </t>
    </r>
    <r>
      <rPr>
        <sz val="8"/>
        <color indexed="8"/>
        <rFont val="Arial"/>
        <family val="2"/>
      </rPr>
      <t>30 μg - Krążki do antybiogramów w kartridżach (rurki) (Oxoid nr kat. CT0453B lub równoważny)</t>
    </r>
  </si>
  <si>
    <r>
      <rPr>
        <b/>
        <sz val="8"/>
        <color indexed="8"/>
        <rFont val="Arial"/>
        <family val="2"/>
      </rPr>
      <t>Cefepime</t>
    </r>
    <r>
      <rPr>
        <sz val="8"/>
        <color indexed="8"/>
        <rFont val="Arial"/>
        <family val="2"/>
      </rPr>
      <t xml:space="preserve"> 30 μg - Krążki do antybiogramów w kartridżach (rurki) (Oxoid nr kat. CT0771B lub równoważny)</t>
    </r>
  </si>
  <si>
    <r>
      <rPr>
        <b/>
        <sz val="8"/>
        <color indexed="8"/>
        <rFont val="Arial"/>
        <family val="2"/>
      </rPr>
      <t>Cefoxitin</t>
    </r>
    <r>
      <rPr>
        <sz val="8"/>
        <color indexed="8"/>
        <rFont val="Arial"/>
        <family val="2"/>
      </rPr>
      <t xml:space="preserve"> 30 μg - Krążki do antybiogramów w kartridżach (rurki) (Oxoid nr kat. CT0119B lub równoważny)</t>
    </r>
  </si>
  <si>
    <r>
      <rPr>
        <b/>
        <sz val="8"/>
        <color indexed="8"/>
        <rFont val="Arial"/>
        <family val="2"/>
      </rPr>
      <t>Ceftaroline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10 μg - Krą</t>
    </r>
    <r>
      <rPr>
        <sz val="8"/>
        <color indexed="8"/>
        <rFont val="Arial"/>
        <family val="2"/>
      </rPr>
      <t>żki do antybiogramów w kartridżach (rurki) (Oxoid nr kat. CT1942B lub równoważny)</t>
    </r>
  </si>
  <si>
    <r>
      <rPr>
        <b/>
        <sz val="8"/>
        <color indexed="8"/>
        <rFont val="Arial"/>
        <family val="2"/>
      </rPr>
      <t>Ceftazidime</t>
    </r>
    <r>
      <rPr>
        <sz val="8"/>
        <color indexed="8"/>
        <rFont val="Arial"/>
        <family val="2"/>
      </rPr>
      <t xml:space="preserve"> 30 μg - Krążki do antybiogramów w kartridżach (rurki) (Oxoid nr kat. CT0412B lub równoważny)</t>
    </r>
  </si>
  <si>
    <r>
      <rPr>
        <b/>
        <sz val="8"/>
        <color indexed="8"/>
        <rFont val="Arial"/>
        <family val="2"/>
      </rPr>
      <t>Ciprofloxacin</t>
    </r>
    <r>
      <rPr>
        <sz val="8"/>
        <color indexed="8"/>
        <rFont val="Arial"/>
        <family val="2"/>
      </rPr>
      <t xml:space="preserve"> 10 μg - Krążki do antybiogramów w kartridżach (rurki) (Oxoid nr kat. CT1615B lub równoważny)</t>
    </r>
  </si>
  <si>
    <r>
      <rPr>
        <b/>
        <sz val="8"/>
        <color indexed="8"/>
        <rFont val="Arial"/>
        <family val="2"/>
      </rPr>
      <t>Doripenem</t>
    </r>
    <r>
      <rPr>
        <sz val="8"/>
        <color indexed="8"/>
        <rFont val="Arial"/>
        <family val="2"/>
      </rPr>
      <t xml:space="preserve"> 10 μg - Krążki do antybiogramów w kartridżach (rurki) (Oxoid nr kat. CT1880B lub równoważny)</t>
    </r>
  </si>
  <si>
    <r>
      <rPr>
        <b/>
        <sz val="8"/>
        <rFont val="Arial"/>
        <family val="2"/>
      </rPr>
      <t>Doxycycline</t>
    </r>
    <r>
      <rPr>
        <sz val="8"/>
        <rFont val="Arial"/>
        <family val="2"/>
      </rPr>
      <t xml:space="preserve"> 5 μg - </t>
    </r>
    <r>
      <rPr>
        <sz val="8"/>
        <color indexed="8"/>
        <rFont val="Arial"/>
        <family val="2"/>
      </rPr>
      <t>Krążki do antybiogramów w kartridżach (rurki) (Oxoid nr kat. CT0018B lub równoważny)</t>
    </r>
  </si>
  <si>
    <r>
      <rPr>
        <b/>
        <sz val="8"/>
        <color indexed="8"/>
        <rFont val="Arial"/>
        <family val="2"/>
      </rPr>
      <t>Ertapenem</t>
    </r>
    <r>
      <rPr>
        <sz val="8"/>
        <color indexed="8"/>
        <rFont val="Arial"/>
        <family val="2"/>
      </rPr>
      <t xml:space="preserve"> 10 μg - Krążki do antybiogramów w kartridżach (rurki) (Oxoid nr kat. CT1761B lub równoważny)</t>
    </r>
  </si>
  <si>
    <r>
      <rPr>
        <b/>
        <sz val="8"/>
        <color indexed="8"/>
        <rFont val="Arial"/>
        <family val="2"/>
      </rPr>
      <t xml:space="preserve">Erythromycin </t>
    </r>
    <r>
      <rPr>
        <sz val="8"/>
        <color indexed="8"/>
        <rFont val="Arial"/>
        <family val="2"/>
      </rPr>
      <t>30 μg - Krążki do antybiogramów w kartridżach (rurki) (Oxoid nr kat. CT0021B lub równoważny)</t>
    </r>
  </si>
  <si>
    <r>
      <rPr>
        <b/>
        <sz val="8"/>
        <color indexed="8"/>
        <rFont val="Arial"/>
        <family val="2"/>
      </rPr>
      <t>Gentamicin</t>
    </r>
    <r>
      <rPr>
        <sz val="8"/>
        <color indexed="8"/>
        <rFont val="Arial"/>
        <family val="2"/>
      </rPr>
      <t xml:space="preserve"> 120 μg - Krążki do antybiogramów w kartridżach (rurki) (Oxoid nr kat. CT0794B lub równoważny)</t>
    </r>
  </si>
  <si>
    <r>
      <rPr>
        <b/>
        <sz val="8"/>
        <color indexed="8"/>
        <rFont val="Arial"/>
        <family val="2"/>
      </rPr>
      <t xml:space="preserve">Gentamicin </t>
    </r>
    <r>
      <rPr>
        <sz val="8"/>
        <color indexed="8"/>
        <rFont val="Arial"/>
        <family val="2"/>
      </rPr>
      <t>200 μg - Krążki do antybiogramów w kartridżach (rurki) (Oxoid nr kat. CT0695B lub równoważny)</t>
    </r>
  </si>
  <si>
    <r>
      <rPr>
        <b/>
        <sz val="8"/>
        <color indexed="8"/>
        <rFont val="Arial"/>
        <family val="2"/>
      </rPr>
      <t>Imipenem</t>
    </r>
    <r>
      <rPr>
        <sz val="8"/>
        <color indexed="8"/>
        <rFont val="Arial"/>
        <family val="2"/>
      </rPr>
      <t xml:space="preserve"> 10 μg - Krążki do antybiogramów w kartridżach (rurki) (Oxoid nr kat. CT0455B lub równoważny)</t>
    </r>
  </si>
  <si>
    <r>
      <rPr>
        <b/>
        <sz val="8"/>
        <color indexed="8"/>
        <rFont val="Arial"/>
        <family val="2"/>
      </rPr>
      <t xml:space="preserve">Minocycline </t>
    </r>
    <r>
      <rPr>
        <sz val="8"/>
        <color indexed="8"/>
        <rFont val="Arial"/>
        <family val="2"/>
      </rPr>
      <t>30 μg - Krążki do antybiogramów w kartridżach (rurki) (Oxoid nr kat. CT0030B lub równoważny)</t>
    </r>
  </si>
  <si>
    <r>
      <rPr>
        <b/>
        <sz val="8"/>
        <color indexed="8"/>
        <rFont val="Arial"/>
        <family val="2"/>
      </rPr>
      <t>Mupirocin</t>
    </r>
    <r>
      <rPr>
        <sz val="8"/>
        <color indexed="8"/>
        <rFont val="Arial"/>
        <family val="2"/>
      </rPr>
      <t xml:space="preserve"> 200 μg - Krążki do antybiogramów w kartridżach (rurki) (Oxoid nr kat. CT0523B lub równoważny) </t>
    </r>
  </si>
  <si>
    <r>
      <rPr>
        <b/>
        <sz val="8"/>
        <color indexed="8"/>
        <rFont val="Arial"/>
        <family val="2"/>
      </rPr>
      <t>Nalidixic</t>
    </r>
    <r>
      <rPr>
        <sz val="8"/>
        <color indexed="8"/>
        <rFont val="Arial"/>
        <family val="2"/>
      </rPr>
      <t xml:space="preserve"> acid 30 μg - Krążki do antybiogramów w kartridżach (rurki) (Oxoid nr kat. CT0031B lub równoważny)</t>
    </r>
  </si>
  <si>
    <r>
      <rPr>
        <b/>
        <sz val="8"/>
        <color indexed="8"/>
        <rFont val="Arial"/>
        <family val="2"/>
      </rPr>
      <t>Neomycin</t>
    </r>
    <r>
      <rPr>
        <sz val="8"/>
        <color indexed="8"/>
        <rFont val="Arial"/>
        <family val="2"/>
      </rPr>
      <t xml:space="preserve"> 30 μg - Krążki do antybiogramów w kartridżach (rurki) (Oxoid nr kat. CT0033B lub równoważny)</t>
    </r>
  </si>
  <si>
    <r>
      <rPr>
        <b/>
        <sz val="8"/>
        <color indexed="8"/>
        <rFont val="Arial"/>
        <family val="2"/>
      </rPr>
      <t>Netilmicin</t>
    </r>
    <r>
      <rPr>
        <sz val="8"/>
        <color indexed="8"/>
        <rFont val="Arial"/>
        <family val="2"/>
      </rPr>
      <t xml:space="preserve"> 30 μg - Krążki do antybiogramów w kartridżach (rurki) (Oxoid nr kat. CT0225B lub równoważny)</t>
    </r>
  </si>
  <si>
    <r>
      <rPr>
        <b/>
        <sz val="8"/>
        <color indexed="8"/>
        <rFont val="Arial"/>
        <family val="2"/>
      </rPr>
      <t>Nitrofurantoin</t>
    </r>
    <r>
      <rPr>
        <sz val="8"/>
        <color indexed="8"/>
        <rFont val="Arial"/>
        <family val="2"/>
      </rPr>
      <t xml:space="preserve"> 300 μg - Krążki do antybiogramów w kartridżach (rurki) (Oxoid nr kat. CT0036B lub równoważny)</t>
    </r>
  </si>
  <si>
    <r>
      <rPr>
        <b/>
        <sz val="8"/>
        <color indexed="8"/>
        <rFont val="Arial"/>
        <family val="2"/>
      </rPr>
      <t>Norfloxacin</t>
    </r>
    <r>
      <rPr>
        <sz val="8"/>
        <color indexed="8"/>
        <rFont val="Arial"/>
        <family val="2"/>
      </rPr>
      <t xml:space="preserve"> 10 μg - Krążki do antybiogramów w kartridżach (rurki) (Oxoid nr kat. CT0434B lub równoważny)</t>
    </r>
  </si>
  <si>
    <r>
      <rPr>
        <b/>
        <sz val="8"/>
        <color indexed="8"/>
        <rFont val="Arial"/>
        <family val="2"/>
      </rPr>
      <t>Novobiocin</t>
    </r>
    <r>
      <rPr>
        <sz val="8"/>
        <color indexed="8"/>
        <rFont val="Arial"/>
        <family val="2"/>
      </rPr>
      <t xml:space="preserve"> 30 μg - Krążki do antybiogramów w kartridżach (rurki) (Oxoid nr kat. CT0038B lub równoważny)</t>
    </r>
  </si>
  <si>
    <r>
      <rPr>
        <b/>
        <sz val="8"/>
        <color indexed="8"/>
        <rFont val="Arial"/>
        <family val="2"/>
      </rPr>
      <t>Ofloxacin</t>
    </r>
    <r>
      <rPr>
        <sz val="8"/>
        <color indexed="8"/>
        <rFont val="Arial"/>
        <family val="2"/>
      </rPr>
      <t xml:space="preserve"> 5 μg - Krążki do antybiogramów w kartridżach (rurki) (Oxoid nr kat. CT0446B lub równoważny)</t>
    </r>
  </si>
  <si>
    <r>
      <rPr>
        <b/>
        <sz val="8"/>
        <color indexed="8"/>
        <rFont val="Arial"/>
        <family val="2"/>
      </rPr>
      <t>Piperacillin</t>
    </r>
    <r>
      <rPr>
        <sz val="8"/>
        <color indexed="8"/>
        <rFont val="Arial"/>
        <family val="2"/>
      </rPr>
      <t xml:space="preserve"> 100 μg - Krążki do antybiogramów w kartridżach (rurki) (Oxoid nr kat. CT0199B lub równoważny)</t>
    </r>
  </si>
  <si>
    <r>
      <rPr>
        <b/>
        <sz val="8"/>
        <color indexed="8"/>
        <rFont val="Arial"/>
        <family val="2"/>
      </rPr>
      <t>Rifampcin</t>
    </r>
    <r>
      <rPr>
        <sz val="8"/>
        <color indexed="8"/>
        <rFont val="Arial"/>
        <family val="2"/>
      </rPr>
      <t xml:space="preserve"> 30 μg - Krążki do antybiogramów w kartridżach (rurki) (Oxoid nr kat. CT0104B lub równoważny)</t>
    </r>
  </si>
  <si>
    <r>
      <rPr>
        <b/>
        <sz val="8"/>
        <color indexed="8"/>
        <rFont val="Arial"/>
        <family val="2"/>
      </rPr>
      <t>Teicoplanin</t>
    </r>
    <r>
      <rPr>
        <sz val="8"/>
        <color indexed="8"/>
        <rFont val="Arial"/>
        <family val="2"/>
      </rPr>
      <t xml:space="preserve"> 30 μg - Krążki do antybiogramów w kartridżach (rurki) (Oxoid nr kat. CT0647B lub równoważny)</t>
    </r>
  </si>
  <si>
    <r>
      <rPr>
        <b/>
        <sz val="8"/>
        <color indexed="8"/>
        <rFont val="Arial"/>
        <family val="2"/>
      </rPr>
      <t>Ticarcillin</t>
    </r>
    <r>
      <rPr>
        <sz val="8"/>
        <color indexed="8"/>
        <rFont val="Arial"/>
        <family val="2"/>
      </rPr>
      <t xml:space="preserve"> 75 μg - Krążki do antybiogramów w kartridżach (rurki) (Oxoid nr kat. CT0167B lub równoważny)</t>
    </r>
  </si>
  <si>
    <r>
      <rPr>
        <b/>
        <sz val="8"/>
        <color indexed="8"/>
        <rFont val="Arial"/>
        <family val="2"/>
      </rPr>
      <t>Tobramycin</t>
    </r>
    <r>
      <rPr>
        <sz val="8"/>
        <color indexed="8"/>
        <rFont val="Arial"/>
        <family val="2"/>
      </rPr>
      <t xml:space="preserve"> 30 μg - Krążki do antybiogramów w kartridżach (rurki) (Oxoid nr kat. CT1618B lub równoważny)</t>
    </r>
  </si>
  <si>
    <r>
      <rPr>
        <b/>
        <sz val="8"/>
        <color indexed="8"/>
        <rFont val="Arial"/>
        <family val="2"/>
      </rPr>
      <t>Trimethoprim</t>
    </r>
    <r>
      <rPr>
        <sz val="8"/>
        <color indexed="8"/>
        <rFont val="Arial"/>
        <family val="2"/>
      </rPr>
      <t xml:space="preserve"> 5 μg - Krążki do antybiogramów w kartridżach (rurki) (Oxoid nr kat. CT0076B lub równoważny)</t>
    </r>
  </si>
  <si>
    <r>
      <rPr>
        <b/>
        <sz val="8"/>
        <color indexed="8"/>
        <rFont val="Arial"/>
        <family val="2"/>
      </rPr>
      <t>Trimethoprim/sulfamethoxazole 1:19</t>
    </r>
    <r>
      <rPr>
        <sz val="8"/>
        <color indexed="8"/>
        <rFont val="Arial"/>
        <family val="2"/>
      </rPr>
      <t>, 25 μg - Krążki do antybiogramów w kartridżach (rurki) (Oxoid nr kat. CT0052B lub równoważny)</t>
    </r>
  </si>
  <si>
    <r>
      <rPr>
        <b/>
        <sz val="8"/>
        <color indexed="8"/>
        <rFont val="Arial"/>
        <family val="2"/>
      </rPr>
      <t>Vancomycin</t>
    </r>
    <r>
      <rPr>
        <sz val="8"/>
        <color indexed="8"/>
        <rFont val="Arial"/>
        <family val="2"/>
      </rPr>
      <t xml:space="preserve"> 30 μg - Krążki do antybiogramów w kartridżach (rurki) (Oxoid nr kat CT0058B lub równoważny)</t>
    </r>
  </si>
  <si>
    <r>
      <rPr>
        <b/>
        <sz val="8"/>
        <color indexed="8"/>
        <rFont val="Arial"/>
        <family val="2"/>
      </rPr>
      <t xml:space="preserve">Agar tryptozowo-sojowy (TSA) </t>
    </r>
    <r>
      <rPr>
        <sz val="8"/>
        <color indexed="8"/>
        <rFont val="Arial"/>
        <family val="2"/>
      </rPr>
      <t xml:space="preserve">/ </t>
    </r>
    <r>
      <rPr>
        <b/>
        <sz val="8"/>
        <color indexed="8"/>
        <rFont val="Arial"/>
        <family val="2"/>
      </rPr>
      <t>Trypticasein Soy LAB-AGAR</t>
    </r>
    <r>
      <rPr>
        <sz val="8"/>
        <color indexed="8"/>
        <rFont val="Arial"/>
        <family val="2"/>
      </rPr>
      <t xml:space="preserve"> (Biocorp nr kat. PS22 lub równoważny)</t>
    </r>
  </si>
  <si>
    <r>
      <rPr>
        <b/>
        <sz val="8"/>
        <color indexed="8"/>
        <rFont val="Arial"/>
        <family val="2"/>
      </rPr>
      <t>Bulion tryptofanowy</t>
    </r>
    <r>
      <rPr>
        <sz val="8"/>
        <color indexed="8"/>
        <rFont val="Arial"/>
        <family val="2"/>
      </rPr>
      <t>/Tryptophan Culture Broth (pożywka do testu na indol) (Biocorp nr kat. PS132 lub równoważny)</t>
    </r>
  </si>
  <si>
    <r>
      <rPr>
        <b/>
        <sz val="8"/>
        <color indexed="8"/>
        <rFont val="Arial"/>
        <family val="2"/>
      </rPr>
      <t>Bulion zwykły</t>
    </r>
    <r>
      <rPr>
        <sz val="8"/>
        <color indexed="8"/>
        <rFont val="Arial"/>
        <family val="2"/>
      </rPr>
      <t xml:space="preserve"> (Biocorp nr kat. PW3037 lub równoważny)</t>
    </r>
  </si>
  <si>
    <t>50 x 5 ml</t>
  </si>
  <si>
    <r>
      <rPr>
        <b/>
        <sz val="8"/>
        <rFont val="Arial"/>
        <family val="2"/>
      </rPr>
      <t xml:space="preserve">Chromogenic E.coli </t>
    </r>
    <r>
      <rPr>
        <sz val="8"/>
        <rFont val="Arial"/>
        <family val="2"/>
      </rPr>
      <t>0157 Lab-Agar, gotowe na płytkach, termin ważności od daty produkcji: 12 tygodni  (Biocorp nr kat. PP0041 lub równoważny)</t>
    </r>
  </si>
  <si>
    <r>
      <rPr>
        <b/>
        <sz val="8"/>
        <rFont val="Arial"/>
        <family val="2"/>
      </rPr>
      <t>Chromogenic Salmonella Selective</t>
    </r>
    <r>
      <rPr>
        <sz val="8"/>
        <rFont val="Arial"/>
        <family val="2"/>
      </rPr>
      <t xml:space="preserve"> Lab-Agar gotowe na płytkach, termin ważności od daty produkcji: 12 tygodni  (Biocorp nr kat. PP0115 lub równoważny)</t>
    </r>
  </si>
  <si>
    <r>
      <rPr>
        <b/>
        <sz val="8"/>
        <rFont val="Arial"/>
        <family val="2"/>
      </rPr>
      <t xml:space="preserve">Chromogenic Uri-colour </t>
    </r>
    <r>
      <rPr>
        <sz val="8"/>
        <rFont val="Arial"/>
        <family val="2"/>
      </rPr>
      <t>Lab-Agar, gotowe na płytkach, termin ważności od daty produkcji: 12 tygodni  (Biocorp nr kat. PP0035 lub równoważny)</t>
    </r>
  </si>
  <si>
    <r>
      <rPr>
        <b/>
        <sz val="8"/>
        <rFont val="Arial"/>
        <family val="2"/>
      </rPr>
      <t>E.coli Chromogenic Medium</t>
    </r>
    <r>
      <rPr>
        <sz val="8"/>
        <rFont val="Arial"/>
        <family val="2"/>
      </rPr>
      <t>,  gotowe na płytkach, termin ważności od daty produkcji: 12 tygodni  (Biocorp nr kat. PP0050 lub równoważny)</t>
    </r>
  </si>
  <si>
    <r>
      <rPr>
        <b/>
        <sz val="8"/>
        <rFont val="Arial"/>
        <family val="2"/>
      </rPr>
      <t>Pseudomonas CN</t>
    </r>
    <r>
      <rPr>
        <sz val="8"/>
        <rFont val="Arial"/>
        <family val="2"/>
      </rPr>
      <t xml:space="preserve"> Lab-Agar, izolacja i wstępna identyfikacja Pseudomonas aeruginosa zgodna z normą EN 12780 i ISO 16266. Gotowe na płytkach, termin ważności od daty produkcji: 20 tygodni (Biocorp nr kat. PP1158 lub równoważny)</t>
    </r>
  </si>
  <si>
    <r>
      <rPr>
        <b/>
        <sz val="8"/>
        <rFont val="Arial"/>
        <family val="2"/>
      </rPr>
      <t xml:space="preserve">6X DNA Loading Dye </t>
    </r>
    <r>
      <rPr>
        <sz val="8"/>
        <rFont val="Arial"/>
        <family val="2"/>
      </rPr>
      <t>is used to prepare DNA markers and samples for loading on agarose or polyacrylamide rels, (ThermoFisher Scientific nr kat. R0611 lub równoważny)</t>
    </r>
  </si>
  <si>
    <r>
      <rPr>
        <b/>
        <sz val="8"/>
        <rFont val="Arial"/>
        <family val="2"/>
      </rPr>
      <t>QIAamp PowerFecal DNA Kit</t>
    </r>
    <r>
      <rPr>
        <sz val="8"/>
        <rFont val="Arial"/>
        <family val="2"/>
      </rPr>
      <t>, zestaw do izolacji DNA ze stolca, materiału jelitowego i biosolidów (MoBio nr kat. 12830-50 lub równoważny)</t>
    </r>
  </si>
  <si>
    <r>
      <rPr>
        <b/>
        <sz val="8"/>
        <color indexed="8"/>
        <rFont val="Arial"/>
        <family val="2"/>
      </rPr>
      <t>DNeasy PowerSoil Kit</t>
    </r>
    <r>
      <rPr>
        <sz val="8"/>
        <color indexed="8"/>
        <rFont val="Arial"/>
        <family val="2"/>
      </rPr>
      <t>, zestaw do izolacji genomowego DNA drobnoustrojów ze wszystkich rodzajów gleby (MoBio nr kat. 12888-100 lub równoważny)</t>
    </r>
  </si>
  <si>
    <r>
      <rPr>
        <b/>
        <sz val="8"/>
        <color indexed="8"/>
        <rFont val="Arial"/>
        <family val="2"/>
      </rPr>
      <t>DNeasy PowerWater Kit</t>
    </r>
    <r>
      <rPr>
        <sz val="8"/>
        <color indexed="8"/>
        <rFont val="Arial"/>
        <family val="2"/>
      </rPr>
      <t>, zestaw do izolacji genomowego DNA z filtrowanych próbek wody, w tym wody mętnej (MoBio nr kat. 14900-50-NF lub równoważny)</t>
    </r>
  </si>
  <si>
    <t>Znak sprawy ZP/36/PN/BR-5/2020</t>
  </si>
  <si>
    <t>Część II - Odczynniki chemiczne i mikrobiologiczne</t>
  </si>
  <si>
    <r>
      <rPr>
        <b/>
        <sz val="8"/>
        <color indexed="8"/>
        <rFont val="Arial"/>
        <family val="2"/>
      </rPr>
      <t>CiTi Convetrter DNA methylation Kit, z</t>
    </r>
    <r>
      <rPr>
        <sz val="8"/>
        <color indexed="8"/>
        <rFont val="Arial"/>
        <family val="2"/>
      </rPr>
      <t>estaw do przeprowadzania konwersji i przygotowania DNA do badań metylacji (A&amp;A Biotechnology nr kat. 027-250/027-50 lub równoważny)</t>
    </r>
  </si>
  <si>
    <t>Zestaw do izolacji DNA z płynów ustrojowych (A&amp;A Biotechnology nr kat. 052-20M lub równoważny)</t>
  </si>
  <si>
    <t>20 izolacji</t>
  </si>
  <si>
    <t>Zestaw do izolacji DNA ze śladów biologicznych (A&amp;A Biotechnology nr kat. 095-25 lub równoważny)</t>
  </si>
  <si>
    <t>25 izolacji</t>
  </si>
  <si>
    <t>Zestaw do izolacji DNA z bakterii rodzaju Streptomyces (A&amp;A Biotechnology nr kat. 066-60 lub równoważny)</t>
  </si>
  <si>
    <t>60 izolacji</t>
  </si>
  <si>
    <t>Zestaw do izolacji DNA z wymazów (A&amp;A Biotechnology nr kat. 025-25 lub równoważny)</t>
  </si>
  <si>
    <r>
      <rPr>
        <b/>
        <sz val="8"/>
        <color indexed="8"/>
        <rFont val="Arial"/>
        <family val="2"/>
      </rPr>
      <t>Gel-Out</t>
    </r>
    <r>
      <rPr>
        <sz val="8"/>
        <color indexed="8"/>
        <rFont val="Arial"/>
        <family val="2"/>
      </rPr>
      <t>, zestaw do izolacji DNA z żeli agarozowych-materiał: złoże krzemionkowe- maksymalna wielkość próbki: bloczek agarozy 200 mg- pojemność złoża: 20 µg DNA- roztwory do elucji DNA ze złoża: bufor TE, bufor Tris lub woda- minimalna objętość elucji: 50 µl- zastosowania: klonowanie, sekwencjonowanie, PCR (A&amp;A Biotechnology nr kat. 023-250 lub równoważny)</t>
    </r>
  </si>
  <si>
    <t>250 izolacji</t>
  </si>
  <si>
    <t>Zestaw do izolacji DNA z żeli agarozowych Zestaw oparty na technologii membran krzemionkowych umożliwiający elucję próbki już 15 µl buforu elucyjnego lub wody z zachowaniem wysokiej wydajności izolacji. Ponad to roztwór do rozpuszczania agarozy R7SI zawiera barwny wskaźnik kontroli pH, dzięki któremu oczyszczanie DNA odbywa się w optymalnych warunkach A&amp;A Biotechnology nr kat. 023-250C  lub równoważny)</t>
  </si>
  <si>
    <r>
      <rPr>
        <b/>
        <sz val="8"/>
        <color indexed="8"/>
        <rFont val="Arial"/>
        <family val="2"/>
      </rPr>
      <t>Genomic Mini</t>
    </r>
    <r>
      <rPr>
        <sz val="8"/>
        <color indexed="8"/>
        <rFont val="Arial"/>
        <family val="2"/>
      </rPr>
      <t xml:space="preserve">, zestaw do izolacji genomowego DNA z bakterii, hodowli komórkowych i tkanek stałych, wielkość próbki: do 1 x 10⁹ hodowli bakteryjnej, do 1 x 10⁶ hodowli komórkowej, do 15 mg tkanki stałej, do 100 μl nasienia, materiał: złoże krzemionkowe, pojemność złoża: 20 µg DNA- roztwory do elucji DNA ze złoża: bufor TE, bufor Tris lub woda- minimalna objętość elucji: 100 µl- zastosowania: klonowanie, PCR (A&amp;A Biotechnology nr kat. 116-50/116-250 lub równoważny) </t>
    </r>
  </si>
  <si>
    <t>Zestaw do izolacji genomowego DNA z bakterii (A&amp;A Biotechnology lub równoważny) - materiał: membrana jono-wymienna- wielkość próbki do izolacji: 0.2 - 1.0 ml nocnej hodowli komórkowej- pojemność złoża pojedynczej studzienki: 10 µg DNA- roztwory do elucji DNA ze złoża: bufor o wysokim pH i niskiej sile jonowej- zastosowania: klonowanie, PCR- eluat DNA należy przechowywać w temp. +4 do +8°C Niezbędne wyposażenie: wirówka z rotorem do wirowania płytek o wysokości 8 cm (A&amp;A Biotechnology nr kat. 060-60/060-192 lub równoznaczny)</t>
  </si>
  <si>
    <t>192 izolacji</t>
  </si>
  <si>
    <t>Zestaw do izolacji genomowego DNA z bakterii. Zestaw opiera się na wykorzystaniu unikalnych membran jono-wymiennych. Pozwalają one na szybką i wydajną izolację DNA z użyciem wirówki laboratoryjnej wyposażonej w rotor przeznaczony do standardowych probówek typu Eppendorf.  materiał: membrana jono-wymienna- wielkość próbki do izolacji: 1 ml hodowli bakteryjnej- pojemność złoża: 15 µg DNA- roztwory do elucji DNA ze złoża: bufor o niskiej sile jonowej i wysokim pH- zastosowania: klonowanie, PCR- eluat DNA należy przechowywać w temp. +4 do +8°C A&amp;A Biotechnology nr kat. 060-100S;  lub równoważny)</t>
  </si>
  <si>
    <t>Zestaw do izolacji genomowego DNA z krwi Zestaw opiera się na wykorzystaniu unikalnych membran jono-wymiennych. Pozwalają one na szybką i wydajną izolację DNA z użyciem wirówki laboratoryjnej wyposażonej w rotor przeznaczony do standardowych probówek typu Eppendorf.  materiał: membrana jono-wymienna- wielkość próbki do izolacji: 100 - 300 µl krwi- pojemność złoża: 15 µg DNA- roztwory do elucji DNA ze złoża: bufor o niskiej sile jonowej i wysokim pH- zastosowania: klonowanie, PCR  (A&amp;A Biotechnology nr kat. 052-100S03 lub równoważny)</t>
  </si>
  <si>
    <t>Zestaw do izolacji genomowego DNA z krwi, bakterii, hodowli komórkowych i tkanek stałych (A&amp;A Biotechnology nr kat. 995-10 lub równoważny)</t>
  </si>
  <si>
    <t>10 izolacji</t>
  </si>
  <si>
    <t xml:space="preserve">Zestaw do izolacji genomowego DNA z odchodów (A&amp;A Biotechnology nr kat. 020-50 lub równoważny) </t>
  </si>
  <si>
    <t xml:space="preserve">50 izolacji </t>
  </si>
  <si>
    <t xml:space="preserve">Zestaw do izolacji ultraczystego plazmidowego DNA (A&amp;A Biotechnology nr kat. 092-10 lub równoważny) </t>
  </si>
  <si>
    <t xml:space="preserve">Zestaw do oczyszczania DNA po reakcjach enzymatycznych  Zestaw oparty na technologii membran krzemionkowych umożliwiający elucję próbki już 15 µl buforu elucyjnego lub wody z zachowaniem wysokiej wydajności izolacji. Ponad to roztwór wiążący GI zawiera barwny wskaźnik kontroli pH, dzięki któremu oczyszczanie DNA odbywa się w optymalnych warunkach (A&amp;A Biotechnology nr kat. 021-50 lub równoważny)  </t>
  </si>
  <si>
    <t>Zestaw do usuwania terminatorów po reakcji sekwencyjnej (A&amp;A Biotechnology nr kat. 444-192 lub równoważny)</t>
  </si>
  <si>
    <t>Zestaw do izolacji genomowego DNA z odchodów (A&amp;A Biotechnology nr kat. 065-100S lub równoważny)</t>
  </si>
  <si>
    <t>Część III - Odczynniki do badań molekularnych - zestawy do izolacji</t>
  </si>
  <si>
    <t>Część IV - Odczynniki do posiadanego automatycznego systemu do szybkiej identyfikacji i fenotypowania mikroorganizmów Omnilog Combo Plus ID BIOLOG</t>
  </si>
  <si>
    <t>ECO MicroPlate (Biolog nr kat. 1506 lub równoważny)</t>
  </si>
  <si>
    <r>
      <rPr>
        <b/>
        <sz val="8"/>
        <color indexed="8"/>
        <rFont val="Arial"/>
        <family val="2"/>
      </rPr>
      <t>PM14</t>
    </r>
    <r>
      <rPr>
        <sz val="8"/>
        <color indexed="8"/>
        <rFont val="Arial"/>
        <family val="2"/>
      </rPr>
      <t xml:space="preserve"> 96 Bacterial chemical sensitivity assays  (Biolog nr kat. 12214  lub równoważny)</t>
    </r>
  </si>
  <si>
    <r>
      <rPr>
        <b/>
        <sz val="8"/>
        <color indexed="8"/>
        <rFont val="Arial"/>
        <family val="2"/>
      </rPr>
      <t>PM15</t>
    </r>
    <r>
      <rPr>
        <sz val="8"/>
        <color indexed="8"/>
        <rFont val="Arial"/>
        <family val="2"/>
      </rPr>
      <t xml:space="preserve"> 96 Bacterial chemical sensitivity assays  (Biolog nr kat. 12215 lub równoważny)</t>
    </r>
  </si>
  <si>
    <r>
      <rPr>
        <b/>
        <sz val="8"/>
        <color indexed="8"/>
        <rFont val="Arial"/>
        <family val="2"/>
      </rPr>
      <t>PM16</t>
    </r>
    <r>
      <rPr>
        <sz val="8"/>
        <color indexed="8"/>
        <rFont val="Arial"/>
        <family val="2"/>
      </rPr>
      <t xml:space="preserve"> 96 Bacterial chemical sensitivity assays  (Biolog nr kat.12216 lub równoważny)</t>
    </r>
  </si>
  <si>
    <r>
      <rPr>
        <b/>
        <sz val="8"/>
        <color indexed="8"/>
        <rFont val="Arial"/>
        <family val="2"/>
      </rPr>
      <t>PM17</t>
    </r>
    <r>
      <rPr>
        <sz val="8"/>
        <color indexed="8"/>
        <rFont val="Arial"/>
        <family val="2"/>
      </rPr>
      <t xml:space="preserve"> 96 Bacterial chemical sensitivity assays  (Biolog nr kat. 12217 lub równoważny)</t>
    </r>
  </si>
  <si>
    <r>
      <rPr>
        <b/>
        <sz val="8"/>
        <color indexed="8"/>
        <rFont val="Arial"/>
        <family val="2"/>
      </rPr>
      <t>PM18</t>
    </r>
    <r>
      <rPr>
        <sz val="8"/>
        <color indexed="8"/>
        <rFont val="Arial"/>
        <family val="2"/>
      </rPr>
      <t xml:space="preserve"> 96 Bacterial chemical sensitivity assays  (Biolog nr kat. 12218 lub równoważny)</t>
    </r>
  </si>
  <si>
    <r>
      <rPr>
        <b/>
        <sz val="8"/>
        <color indexed="8"/>
        <rFont val="Arial"/>
        <family val="2"/>
      </rPr>
      <t>PM19</t>
    </r>
    <r>
      <rPr>
        <sz val="8"/>
        <color indexed="8"/>
        <rFont val="Arial"/>
        <family val="2"/>
      </rPr>
      <t xml:space="preserve"> 96 Bacterial chemical sensitivity assays  (Biolog nr kat. 12219 lub równoważny)</t>
    </r>
  </si>
  <si>
    <r>
      <rPr>
        <b/>
        <sz val="8"/>
        <color indexed="8"/>
        <rFont val="Arial"/>
        <family val="2"/>
      </rPr>
      <t>PM20</t>
    </r>
    <r>
      <rPr>
        <sz val="8"/>
        <color indexed="8"/>
        <rFont val="Arial"/>
        <family val="2"/>
      </rPr>
      <t xml:space="preserve"> 96 Bacterial chemical sensitivity assays  (Biolog nr kat. 12220 lub równoważny)</t>
    </r>
  </si>
  <si>
    <r>
      <rPr>
        <b/>
        <sz val="8"/>
        <color indexed="8"/>
        <rFont val="Arial"/>
        <family val="2"/>
      </rPr>
      <t>PM21</t>
    </r>
    <r>
      <rPr>
        <sz val="8"/>
        <color indexed="8"/>
        <rFont val="Arial"/>
        <family val="2"/>
      </rPr>
      <t xml:space="preserve"> 96 Yeast chemical sensitivity assays  (Biolog nr kat. 12221 lub równoważny)</t>
    </r>
  </si>
  <si>
    <r>
      <rPr>
        <b/>
        <sz val="8"/>
        <color indexed="8"/>
        <rFont val="Arial"/>
        <family val="2"/>
      </rPr>
      <t>PM22</t>
    </r>
    <r>
      <rPr>
        <sz val="8"/>
        <color indexed="8"/>
        <rFont val="Arial"/>
        <family val="2"/>
      </rPr>
      <t xml:space="preserve"> 96 Yeast chemical sensitivity assays  (Biolog nr kat. 12222 lub równoważny)</t>
    </r>
  </si>
  <si>
    <r>
      <rPr>
        <b/>
        <sz val="8"/>
        <color indexed="8"/>
        <rFont val="Arial"/>
        <family val="2"/>
      </rPr>
      <t>PM23</t>
    </r>
    <r>
      <rPr>
        <sz val="8"/>
        <color indexed="8"/>
        <rFont val="Arial"/>
        <family val="2"/>
      </rPr>
      <t xml:space="preserve"> 96 Yeast chemical sensitivity assays  (Biolog nr kat. 12223 lub równoważny)</t>
    </r>
  </si>
  <si>
    <r>
      <rPr>
        <b/>
        <sz val="8"/>
        <color indexed="8"/>
        <rFont val="Arial"/>
        <family val="2"/>
      </rPr>
      <t>PM24</t>
    </r>
    <r>
      <rPr>
        <sz val="8"/>
        <color indexed="8"/>
        <rFont val="Arial"/>
        <family val="2"/>
      </rPr>
      <t xml:space="preserve"> 96 Yeast chemical sensitivity assays  (Biolog nr kat. 12224  lub równoważny)</t>
    </r>
  </si>
  <si>
    <r>
      <rPr>
        <b/>
        <sz val="8"/>
        <color indexed="8"/>
        <rFont val="Arial"/>
        <family val="2"/>
      </rPr>
      <t>PM25</t>
    </r>
    <r>
      <rPr>
        <sz val="8"/>
        <color indexed="8"/>
        <rFont val="Arial"/>
        <family val="2"/>
      </rPr>
      <t xml:space="preserve"> 96 Yeast chemical sensitivity assays  (Biolog nr kat. 12225 lub równoważny)</t>
    </r>
  </si>
  <si>
    <t>Agary</t>
  </si>
  <si>
    <t>BUA (Biolog Universal Anaerobe) Agar (Biolog nr kat. 70007 lub równoważny)</t>
  </si>
  <si>
    <t>BUG (Biolog Universal Growth) Agar (Biolog nr kat. 70101 lub równoważny)</t>
  </si>
  <si>
    <t>BUY (Biolog Universal Yeast) Agar (Biolog nr kat. 70005 lub równoważny)</t>
  </si>
  <si>
    <t>Chocolate Agar + PolyVitex PODŁOŻA BAKTERIOLOGICZNE NA PŁYTKACH PETRIEGO, Płytki jednokomorowe 90 mm(Emapol nr kat. 03080/P lub równoważny)</t>
  </si>
  <si>
    <t>Trypcase Soy Agar (bez KB), PODŁOŻA BAKTERIOLOGICZNE NA PŁYTKACH PETRIEGO, Płytki jednokomorowe 90 mm (Emapol nr kat. 21180/P lub równoważny)</t>
  </si>
  <si>
    <t>Trypcase Soy Agar + 5% KB PODŁOŻA BAKTERIOLOGICZNE NA PŁYTKACH PETRIEGO, Płytki jednokomorowe 90 mm (Emapol nr kat. 21181/P lub równoważny)</t>
  </si>
  <si>
    <t>500 g (na 480 płytek)</t>
  </si>
  <si>
    <t>500 g (na 435 płytek)</t>
  </si>
  <si>
    <t>500 g (na 415 płytek)</t>
  </si>
  <si>
    <t>1 płytka</t>
  </si>
  <si>
    <r>
      <rPr>
        <b/>
        <sz val="8"/>
        <color indexed="8"/>
        <rFont val="Arial"/>
        <family val="2"/>
      </rPr>
      <t>Podłoże z laktozą i purpurą bromokrezolową</t>
    </r>
    <r>
      <rPr>
        <sz val="8"/>
        <color indexed="8"/>
        <rFont val="Arial"/>
        <family val="2"/>
      </rPr>
      <t xml:space="preserve"> - LPB     Skład: Pepton 10,0  g
Chlorek sodowy 5,0  g
Laktoza 10,0 g
Purpura bromokrezolowa 0,01  g
pH 7,0 ± 0,1    (BTL nr kat. P-0083 lub równoważne)</t>
    </r>
  </si>
  <si>
    <r>
      <rPr>
        <b/>
        <sz val="8"/>
        <color indexed="8"/>
        <rFont val="Arial"/>
        <family val="2"/>
      </rPr>
      <t>Podłoże z mannitolem i solą wg Chapmana</t>
    </r>
    <r>
      <rPr>
        <sz val="8"/>
        <color indexed="8"/>
        <rFont val="Arial"/>
        <family val="2"/>
      </rPr>
      <t xml:space="preserve">    Skład:  Agar 10,0  g
Czerwień fenolowa 25,0 mg
D-mannitol 10,0  g
Trzustkowy hydrolizat kazeiny 5,0  g
Pepton mięsny 5,0  g
Sodu chlorek 75,0  g
Wyciąg wołowy 6,0 g
pH  7,0 ± 0,1    (BTL nr kat. P-0011 lub równoważne)</t>
    </r>
  </si>
  <si>
    <r>
      <rPr>
        <b/>
        <sz val="8"/>
        <color indexed="8"/>
        <rFont val="Arial"/>
        <family val="2"/>
      </rPr>
      <t>Podłoże z żółcią  i zielenią</t>
    </r>
    <r>
      <rPr>
        <sz val="8"/>
        <color indexed="8"/>
        <rFont val="Arial"/>
        <family val="2"/>
      </rPr>
      <t xml:space="preserve"> - ŻZ Skład:   Żółć bydlęca 20,0 g
Laktoza 10,0 g
Pepton 10,0 g
Zieleń brylantowa 13,0 mg
pH 7,2 ± 0,2     (BTL nr kat. P-0036 lub równoważne)</t>
    </r>
  </si>
  <si>
    <t>Część V - Podłoża mikrobiologiczne</t>
  </si>
  <si>
    <t>Część VI - Odczynniki mikrobiologiczne</t>
  </si>
  <si>
    <t>Część VII - Odczynniki mikrobiologiczne</t>
  </si>
  <si>
    <r>
      <rPr>
        <b/>
        <sz val="8"/>
        <color indexed="8"/>
        <rFont val="Arial"/>
        <family val="2"/>
      </rPr>
      <t>Blood agar Base</t>
    </r>
    <r>
      <rPr>
        <sz val="8"/>
        <color indexed="8"/>
        <rFont val="Arial"/>
        <family val="2"/>
      </rPr>
      <t xml:space="preserve">  podłoże suche Podłoże do izolacji bakterii o wysokich wymaganiach odżywczych - baza (BioMeriux nr kat. 51039 lub równoważne)</t>
    </r>
  </si>
  <si>
    <t>Część VIII - Odczynniki do badań molekularnych</t>
  </si>
  <si>
    <r>
      <rPr>
        <b/>
        <sz val="8"/>
        <color indexed="8"/>
        <rFont val="Arial"/>
        <family val="2"/>
      </rPr>
      <t>Bacto Proteose</t>
    </r>
    <r>
      <rPr>
        <sz val="8"/>
        <color indexed="8"/>
        <rFont val="Arial"/>
        <family val="2"/>
      </rPr>
      <t xml:space="preserve"> Peptone  BioMaxima PB 11 (BioMaxima nr kat. PB11 lub równoważny)</t>
    </r>
  </si>
  <si>
    <r>
      <rPr>
        <b/>
        <sz val="8"/>
        <color indexed="8"/>
        <rFont val="Arial"/>
        <family val="2"/>
      </rPr>
      <t>Potato Dextose Agar</t>
    </r>
    <r>
      <rPr>
        <sz val="8"/>
        <color indexed="8"/>
        <rFont val="Arial"/>
        <family val="2"/>
      </rPr>
      <t xml:space="preserve"> (PDA) (Becton Dickinson, nr kat. 213400 lub równoważny)</t>
    </r>
  </si>
  <si>
    <r>
      <rPr>
        <b/>
        <sz val="8"/>
        <color indexed="8"/>
        <rFont val="Arial"/>
        <family val="2"/>
      </rPr>
      <t xml:space="preserve">Ekstrakt drożdzowy, </t>
    </r>
    <r>
      <rPr>
        <sz val="8"/>
        <color indexed="8"/>
        <rFont val="Arial"/>
        <family val="2"/>
      </rPr>
      <t>Yeast ekstract, mikrogranulat dla mikrobiologii (BioMaxima nr kat. PB 06 lub równoważny)</t>
    </r>
  </si>
  <si>
    <r>
      <rPr>
        <b/>
        <sz val="8"/>
        <color indexed="8"/>
        <rFont val="Arial"/>
        <family val="2"/>
      </rPr>
      <t>Agar Sabourauda z chloramfenikolem</t>
    </r>
    <r>
      <rPr>
        <sz val="8"/>
        <color indexed="8"/>
        <rFont val="Arial"/>
        <family val="2"/>
      </rPr>
      <t>, podłoże wybiórcze do hodowli, izolacji i identyfikacji grzybów w tym grzybów chorobotwórczych (BTL nr kat. P-0135 lub równoważny)</t>
    </r>
  </si>
  <si>
    <r>
      <rPr>
        <b/>
        <sz val="8"/>
        <color indexed="8"/>
        <rFont val="Arial"/>
        <family val="2"/>
      </rPr>
      <t>Podłoże do badania zdolności ruchu bakterii</t>
    </r>
    <r>
      <rPr>
        <sz val="8"/>
        <color indexed="8"/>
        <rFont val="Arial"/>
        <family val="2"/>
      </rPr>
      <t>, odpowiednie podłoże do namnażania, hodowli bakterii, które nie mają wysokich wymagań pokarmowych. Podłoże służy do badania zdolności ruchu, szczególnie przy diagnostyce bakterii z rodzaju Listeria (BTL nr kat. P-0238 lub równoważne)</t>
    </r>
  </si>
  <si>
    <r>
      <rPr>
        <b/>
        <sz val="8"/>
        <color indexed="8"/>
        <rFont val="Arial"/>
        <family val="2"/>
      </rPr>
      <t>Podłoże do pasażowania szczepów wzorcowych</t>
    </r>
    <r>
      <rPr>
        <sz val="8"/>
        <color indexed="8"/>
        <rFont val="Arial"/>
        <family val="2"/>
      </rPr>
      <t xml:space="preserve"> (BTL nr kat. P-0302 lub równoważny)</t>
    </r>
  </si>
  <si>
    <r>
      <rPr>
        <b/>
        <sz val="8"/>
        <color indexed="8"/>
        <rFont val="Arial"/>
        <family val="2"/>
      </rPr>
      <t>Mueller Hinton 2 Agar</t>
    </r>
    <r>
      <rPr>
        <sz val="8"/>
        <color indexed="8"/>
        <rFont val="Arial"/>
        <family val="2"/>
      </rPr>
      <t xml:space="preserve">    Skład:  
Wyciąg wołowy z   300.0 g/l
Hydrolizat kazeiny     17.5 g/l
Skrobia         1.5 g/l
Agar       17.0 g/l
pH 7,3 +/- 0,1 w 25ºC    (Oxoid nr kat. CM0337B lub równoważny)</t>
    </r>
  </si>
  <si>
    <r>
      <rPr>
        <b/>
        <sz val="8"/>
        <color indexed="8"/>
        <rFont val="Arial"/>
        <family val="2"/>
      </rPr>
      <t xml:space="preserve">Metronidazole </t>
    </r>
    <r>
      <rPr>
        <sz val="8"/>
        <rFont val="Arial"/>
        <family val="2"/>
      </rPr>
      <t>50 μg - Krążk</t>
    </r>
    <r>
      <rPr>
        <sz val="8"/>
        <color indexed="8"/>
        <rFont val="Arial"/>
        <family val="2"/>
      </rPr>
      <t>i do antybiogramów w kartridżach (rurki) (Oxoid nr kat. CT0466B lub równoważny)</t>
    </r>
  </si>
  <si>
    <r>
      <rPr>
        <b/>
        <sz val="8"/>
        <color indexed="8"/>
        <rFont val="Arial"/>
        <family val="2"/>
      </rPr>
      <t>Metronidazole</t>
    </r>
    <r>
      <rPr>
        <b/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5 μg - Krążki</t>
    </r>
    <r>
      <rPr>
        <sz val="8"/>
        <color indexed="8"/>
        <rFont val="Arial"/>
        <family val="2"/>
      </rPr>
      <t xml:space="preserve"> do antybiogramów w kartridżach (rurki) (Oxoid nr kat. CT0067B lub równoważny)</t>
    </r>
  </si>
  <si>
    <t>Część XII - Odczynniki mikrobiologiczne</t>
  </si>
  <si>
    <r>
      <rPr>
        <b/>
        <sz val="8"/>
        <color indexed="8"/>
        <rFont val="Arial"/>
        <family val="2"/>
      </rPr>
      <t>Cetrimide Lab-Agar</t>
    </r>
    <r>
      <rPr>
        <sz val="8"/>
        <color indexed="8"/>
        <rFont val="Arial"/>
        <family val="2"/>
      </rPr>
      <t>, selektywne podłoże  do wykrywania i ilościowego oznaczania Pseudomonas aeruginosa. Gotowe na płytkach, termin ważności od daty produkcji: 20 tygodni (Biocorp, Nr kat. PP1310 lub równoważny)</t>
    </r>
  </si>
  <si>
    <t xml:space="preserve">    6x100ml </t>
  </si>
  <si>
    <r>
      <rPr>
        <b/>
        <sz val="8"/>
        <color indexed="8"/>
        <rFont val="Arial"/>
        <family val="2"/>
      </rPr>
      <t>King B LAB-AGAR™</t>
    </r>
    <r>
      <rPr>
        <sz val="8"/>
        <color indexed="8"/>
        <rFont val="Arial"/>
        <family val="2"/>
      </rPr>
      <t xml:space="preserve"> (Biocorp nr kat. BT5110.01  lub równoważny)</t>
    </r>
  </si>
  <si>
    <r>
      <rPr>
        <b/>
        <sz val="8"/>
        <color indexed="8"/>
        <rFont val="Arial"/>
        <family val="2"/>
      </rPr>
      <t>King B LAB-AGAR™</t>
    </r>
    <r>
      <rPr>
        <sz val="8"/>
        <color indexed="8"/>
        <rFont val="Arial"/>
        <family val="2"/>
      </rPr>
      <t xml:space="preserve"> (Biocorp nr kat. PP0071   lub równoważny)</t>
    </r>
  </si>
  <si>
    <r>
      <rPr>
        <b/>
        <sz val="8"/>
        <rFont val="Arial"/>
        <family val="2"/>
      </rPr>
      <t>Agaroza Certyfikowana Molecular Biology Agarose</t>
    </r>
    <r>
      <rPr>
        <sz val="8"/>
        <rFont val="Arial"/>
        <family val="2"/>
      </rPr>
      <t xml:space="preserve">, uniwersalna agaroza do elektroforezy kwasów nukleinowych, wysoka wytrzymałość żelu, wolny od inhibitorów, certyfikat Dnaz i Rnaz (EURx nr kat. E0301-125 lub równoważny) </t>
    </r>
  </si>
  <si>
    <t>125 g</t>
  </si>
  <si>
    <r>
      <rPr>
        <b/>
        <sz val="8"/>
        <rFont val="Arial"/>
        <family val="2"/>
      </rPr>
      <t xml:space="preserve">Agaroza do elektroforezy poziomej </t>
    </r>
    <r>
      <rPr>
        <sz val="8"/>
        <rFont val="Arial"/>
        <family val="2"/>
      </rPr>
      <t>StarPure Low EEO Standard Agarose, &gt;1 Kb (StarLab nr kat. N3101-0100 lub równoważny)</t>
    </r>
  </si>
  <si>
    <r>
      <rPr>
        <b/>
        <sz val="8"/>
        <color indexed="8"/>
        <rFont val="Arial"/>
        <family val="2"/>
      </rPr>
      <t>PBS - 1X zbuforowany roztwór</t>
    </r>
    <r>
      <rPr>
        <sz val="8"/>
        <color indexed="8"/>
        <rFont val="Arial"/>
        <family val="2"/>
      </rPr>
      <t xml:space="preserve"> soli fizjologicznej bez jonów wapnia i magnezu, roztwór  (Lonza nr kat. 17-516F lub równoważne)</t>
    </r>
  </si>
  <si>
    <r>
      <rPr>
        <b/>
        <sz val="8"/>
        <rFont val="Arial"/>
        <family val="2"/>
      </rPr>
      <t>PBS w tabletkach</t>
    </r>
    <r>
      <rPr>
        <sz val="8"/>
        <rFont val="Arial"/>
        <family val="2"/>
      </rPr>
      <t xml:space="preserve"> (Oxoid nr kat. BR0014G lub równoważne)</t>
    </r>
  </si>
  <si>
    <r>
      <rPr>
        <b/>
        <sz val="8"/>
        <rFont val="Arial"/>
        <family val="2"/>
      </rPr>
      <t>Pożywka Murashige i Skoog</t>
    </r>
    <r>
      <rPr>
        <sz val="8"/>
        <rFont val="Arial"/>
        <family val="2"/>
      </rPr>
      <t>, Murashige and Skoog Basal Medium, podstawowe podłoże hodowlane wykorzystywane w kulturach in vitro roślin, tkanek roślinnych i kulturach zawiesinowych komórek roślinnych (Sigma Aldrich nr kat. M5519-10L lub równoważna)</t>
    </r>
  </si>
  <si>
    <t>10 L</t>
  </si>
  <si>
    <r>
      <rPr>
        <b/>
        <sz val="8"/>
        <rFont val="Arial"/>
        <family val="2"/>
      </rPr>
      <t>Sacharoza</t>
    </r>
    <r>
      <rPr>
        <sz val="8"/>
        <rFont val="Arial"/>
        <family val="2"/>
      </rPr>
      <t>, o klasie czystości ≥99.0% (HPLC) (Sigma Aldrich nr kat. 84100-1KG lub równoważne)</t>
    </r>
  </si>
  <si>
    <r>
      <rPr>
        <b/>
        <sz val="8"/>
        <rFont val="Arial"/>
        <family val="2"/>
      </rPr>
      <t>Trypan blue</t>
    </r>
    <r>
      <rPr>
        <sz val="8"/>
        <rFont val="Arial"/>
        <family val="2"/>
      </rPr>
      <t>, roztwór o stężeniu 0.4 %, sterylnie filtrowany, odpowiedni do hodowli komórkowej (Sigma-Aldrich nr kat. T8154-100ML lub równoważny)</t>
    </r>
  </si>
  <si>
    <t>100 ml</t>
  </si>
  <si>
    <t>Starter oligonukleotydowy - Synteza oligonukleotydu standardowego o łącznej długości 30 nukleotydów, w skali 0,2 µM, oczyszczanego metodą HPLC, dostarczanego w formie zliofilizowanej Sigma-Aldrich VC00021</t>
  </si>
  <si>
    <t>Starter oligonukleotydowy wyznakowany barwnikiem fluorescencyjnym - Synteza oligonukleotydu standardowego o długości 30 nukleotydów w skali 0,2 µM, znakowany na końcu 5', oczyszczanego metodą HPLC, wyznakowanego barwnikiem o wzbudzeniu: 549 nm i emisji 577 nm np. TAMRA lub równoważnym, dostarczanego w formie zliofilizowanej Sigma-Aldrich VC00021</t>
  </si>
  <si>
    <t>szt</t>
  </si>
  <si>
    <r>
      <rPr>
        <b/>
        <sz val="8"/>
        <rFont val="Arial"/>
        <family val="2"/>
      </rPr>
      <t xml:space="preserve">Trypsin-EDTA </t>
    </r>
    <r>
      <rPr>
        <sz val="8"/>
        <rFont val="Arial"/>
        <family val="2"/>
      </rPr>
      <t>roztwór 0.25%, sterylny, w przedziale pH 7.0-7.6 (Sigma-Aldrich nr kat. T4049-500ML lub równoważne)</t>
    </r>
  </si>
  <si>
    <r>
      <rPr>
        <b/>
        <sz val="8"/>
        <rFont val="Arial"/>
        <family val="2"/>
      </rPr>
      <t>Trypsin-EDTA roztwór 0.25%,</t>
    </r>
    <r>
      <rPr>
        <sz val="8"/>
        <rFont val="Arial"/>
        <family val="2"/>
      </rPr>
      <t xml:space="preserve"> sterylny, w przedziale pH 7.0-7.6 (Sigma-Aldrich nr kat. T4049-500ML lub równoważne)</t>
    </r>
  </si>
  <si>
    <r>
      <rPr>
        <b/>
        <sz val="8"/>
        <rFont val="Arial"/>
        <family val="2"/>
      </rPr>
      <t>Trypsin-EDTA roztwór</t>
    </r>
    <r>
      <rPr>
        <sz val="8"/>
        <rFont val="Arial"/>
        <family val="2"/>
      </rPr>
      <t>, sterylny, w przedziale pH 7.0-7.6 (Sigma-Aldrich nr kat. T3924-500ML lub równoważne)</t>
    </r>
  </si>
  <si>
    <t>opak. = 4 x 1ml</t>
  </si>
  <si>
    <t xml:space="preserve">Część XV - Odczynniki do badań molekularnych - startery </t>
  </si>
  <si>
    <t>Część I - Odczynniki mikrobiologiczne</t>
  </si>
  <si>
    <t>zestaw/100 reakcji</t>
  </si>
  <si>
    <t>2x1ml</t>
  </si>
  <si>
    <t>opak.=100g</t>
  </si>
  <si>
    <t>zestaw/50 izolacji</t>
  </si>
  <si>
    <t>100 ścieżek</t>
  </si>
  <si>
    <t>50-100 ścieżek</t>
  </si>
  <si>
    <r>
      <rPr>
        <b/>
        <sz val="8"/>
        <rFont val="Arial"/>
        <family val="2"/>
      </rPr>
      <t>Marker DNA</t>
    </r>
    <r>
      <rPr>
        <sz val="8"/>
        <rFont val="Arial"/>
        <family val="2"/>
      </rPr>
      <t xml:space="preserve"> M100-1000 gotowy do użycia (DNA Gdańsk nr kat. MR65 lub równoważny)</t>
    </r>
  </si>
  <si>
    <r>
      <rPr>
        <b/>
        <sz val="8"/>
        <rFont val="Arial"/>
        <family val="2"/>
      </rPr>
      <t xml:space="preserve">Marker DNA M100-500 </t>
    </r>
    <r>
      <rPr>
        <sz val="8"/>
        <rFont val="Arial"/>
        <family val="2"/>
      </rPr>
      <t>gotowy do użycia. Wzorzec masy molekularnej DNA (marker, drabinka DNA) specjalnie zaprojektowany do określania wielkości produktów PCR i krótkich fragmentów dwuniciowego DNA w zakresie od 100 do 500 pz. (DNA Gdańsk nr kat. MR75 lub równoważny)</t>
    </r>
  </si>
  <si>
    <r>
      <rPr>
        <b/>
        <sz val="8"/>
        <rFont val="Arial"/>
        <family val="2"/>
      </rPr>
      <t>AquaScreen Fast Extract</t>
    </r>
    <r>
      <rPr>
        <sz val="8"/>
        <rFont val="Arial"/>
        <family val="2"/>
      </rPr>
      <t xml:space="preserve"> (Minerva Biolabs nr kat. 32-1050 lub równoważny) </t>
    </r>
  </si>
  <si>
    <r>
      <rPr>
        <b/>
        <sz val="8"/>
        <rFont val="Arial"/>
        <family val="2"/>
      </rPr>
      <t>EXTRACTME DNA BACTERIA KIT</t>
    </r>
    <r>
      <rPr>
        <sz val="8"/>
        <rFont val="Arial"/>
        <family val="2"/>
      </rPr>
      <t xml:space="preserve"> (EM02) (DNA Gdańsk, nr kat. EM02-050  lub równoważny)</t>
    </r>
  </si>
  <si>
    <r>
      <rPr>
        <b/>
        <sz val="8"/>
        <rFont val="Arial"/>
        <family val="2"/>
      </rPr>
      <t>Agaroza LE Standard</t>
    </r>
    <r>
      <rPr>
        <sz val="8"/>
        <rFont val="Arial"/>
        <family val="2"/>
      </rPr>
      <t xml:space="preserve"> - przeznaczona do rutynowych rozdziałów kwasów nukleinowych w  szerokim zakresie wielkości 100 – 25.000 pz. Charakteryzuje się wysoką czystością, dużą ruchliwością elektroforetyczną (niska wartość EEO, ang. Electroendoosmosis), wysoką odpornością mechaniczną oraz niskim tłem (wysoka przejrzystość żeli) (DNA Gdańsk,nr kat. AG41-010 lub równoważny)</t>
    </r>
  </si>
  <si>
    <t xml:space="preserve">5x Loading Buffer Blue (DNA Gdańsk nr kat. BIO-37045 lub równoważny) </t>
  </si>
  <si>
    <r>
      <rPr>
        <b/>
        <sz val="8"/>
        <rFont val="Arial"/>
        <family val="2"/>
      </rPr>
      <t>2xPCR TaqNova-RED</t>
    </r>
    <r>
      <rPr>
        <sz val="8"/>
        <rFont val="Arial"/>
        <family val="2"/>
      </rPr>
      <t xml:space="preserve"> - Master Mix z polimeraząTaq (RP85T) (DNA Gdańsk, nr kat. RP85T lub równoważny)</t>
    </r>
  </si>
  <si>
    <t>zestaw/ 100 reakcji</t>
  </si>
  <si>
    <r>
      <rPr>
        <b/>
        <sz val="8"/>
        <rFont val="Arial"/>
        <family val="2"/>
      </rPr>
      <t>PCR Master z polimerazą Taq</t>
    </r>
    <r>
      <rPr>
        <sz val="8"/>
        <rFont val="Arial"/>
        <family val="2"/>
      </rPr>
      <t xml:space="preserve"> (ROCHE nr kat. 04535286001 lub równoważne)</t>
    </r>
  </si>
  <si>
    <t>5 x 10 szt z foliami</t>
  </si>
  <si>
    <t>opak/ 120 szt</t>
  </si>
  <si>
    <t>zestaw = 96 reakcji</t>
  </si>
  <si>
    <t>zestaw/200 reakcji</t>
  </si>
  <si>
    <r>
      <rPr>
        <b/>
        <sz val="8"/>
        <color indexed="8"/>
        <rFont val="Arial"/>
        <family val="2"/>
      </rPr>
      <t xml:space="preserve">High Pure PCR Template Preparation Kit </t>
    </r>
    <r>
      <rPr>
        <sz val="8"/>
        <color indexed="8"/>
        <rFont val="Arial"/>
        <family val="2"/>
      </rPr>
      <t xml:space="preserve"> (ROCHE nr kat. 11796828001 lub równoważny)</t>
    </r>
  </si>
  <si>
    <r>
      <rPr>
        <b/>
        <sz val="8"/>
        <rFont val="Arial"/>
        <family val="2"/>
      </rPr>
      <t>LightCycler 480</t>
    </r>
    <r>
      <rPr>
        <sz val="8"/>
        <rFont val="Arial"/>
        <family val="2"/>
      </rPr>
      <t xml:space="preserve"> Multwell Plate 96 White (Roche nr kat. 04729692001 lub równoważny)</t>
    </r>
  </si>
  <si>
    <r>
      <rPr>
        <b/>
        <sz val="8"/>
        <rFont val="Arial"/>
        <family val="2"/>
      </rPr>
      <t>Light Cycler 8</t>
    </r>
    <r>
      <rPr>
        <sz val="8"/>
        <rFont val="Arial"/>
        <family val="2"/>
      </rPr>
      <t xml:space="preserve"> tube Strips (Roche nr kat. 06612601001 lub równoważny)</t>
    </r>
  </si>
  <si>
    <r>
      <rPr>
        <b/>
        <sz val="8"/>
        <rFont val="Arial"/>
        <family val="2"/>
      </rPr>
      <t>PCR Master z polimerazą Taq</t>
    </r>
    <r>
      <rPr>
        <sz val="8"/>
        <rFont val="Arial"/>
        <family val="2"/>
      </rPr>
      <t xml:space="preserve"> (ROCHE nr kat. 11636103001 lub równoważne)</t>
    </r>
  </si>
  <si>
    <r>
      <rPr>
        <b/>
        <sz val="8"/>
        <color indexed="8"/>
        <rFont val="Arial"/>
        <family val="2"/>
      </rPr>
      <t>Zestaw FastDNA® SPIN Kit for Soil,</t>
    </r>
    <r>
      <rPr>
        <sz val="8"/>
        <color indexed="8"/>
        <rFont val="Arial"/>
        <family val="2"/>
      </rPr>
      <t xml:space="preserve"> do izolacji genomowego DNA, bakteriii z prób środowiskowych, zestaw służy do szybkiej i wydajnej izolacji DNA genomowego z próbek gleby (EURx nr kat. E3570-01  lub równoważny)</t>
    </r>
  </si>
  <si>
    <t>Część XVII - Odczynniki do badań molekularnych - zestawy do izolacji</t>
  </si>
  <si>
    <t>Część XVIII - Odczynniki do badań molekularnych - zestawy do izolacji</t>
  </si>
  <si>
    <r>
      <rPr>
        <b/>
        <sz val="8"/>
        <rFont val="Arial"/>
        <family val="2"/>
      </rPr>
      <t>Gene Matrix Soil DNA</t>
    </r>
    <r>
      <rPr>
        <sz val="8"/>
        <rFont val="Arial"/>
        <family val="2"/>
      </rPr>
      <t xml:space="preserve"> Purification Kit  do izolacji DNA z gleb. (EURx nr kat. E3570-01 lub równoważne)</t>
    </r>
  </si>
  <si>
    <r>
      <rPr>
        <b/>
        <sz val="8"/>
        <rFont val="Arial"/>
        <family val="2"/>
      </rPr>
      <t>Exgene™ Soil SV mini.,</t>
    </r>
    <r>
      <rPr>
        <sz val="8"/>
        <rFont val="Arial"/>
        <family val="2"/>
      </rPr>
      <t xml:space="preserve"> zestaw do izolacji DNA z gleb, zestaw ten wykorzystuje do izolacji połączenie probówek z kuleczkami Powerbead™ tube ze zoptymalizowanymi buforami oraz technologią membran krzemionkowych (GENE ALLnr kat.114-150  lub równoważne)</t>
    </r>
  </si>
  <si>
    <r>
      <rPr>
        <b/>
        <sz val="8"/>
        <rFont val="Arial"/>
        <family val="2"/>
      </rPr>
      <t>NZY Soil gDNA Isolation Kit</t>
    </r>
    <r>
      <rPr>
        <sz val="8"/>
        <rFont val="Arial"/>
        <family val="2"/>
      </rPr>
      <t xml:space="preserve"> do szybkiej izolacji wysokiej czystości genomowego DNA z bakterii, grzybów oraz alg znajdujących się w ziemi, szlamie oraz osadach.  (NZYTECH nr kat. MB 21802 lub równoważne)</t>
    </r>
  </si>
  <si>
    <r>
      <rPr>
        <b/>
        <sz val="8"/>
        <color indexed="8"/>
        <rFont val="Arial"/>
        <family val="2"/>
      </rPr>
      <t>Agar King B</t>
    </r>
    <r>
      <rPr>
        <sz val="8"/>
        <color indexed="8"/>
        <rFont val="Arial"/>
        <family val="2"/>
      </rPr>
      <t>, pożywka do wstępnej identyfikacji Pseudomomas aeruginosa izolowanych z próbek klinicznych i innych (Sigma-Aldrich nr kat. 60786-500G lub równoważny)</t>
    </r>
  </si>
  <si>
    <t>100 mg</t>
  </si>
  <si>
    <r>
      <rPr>
        <b/>
        <sz val="8"/>
        <rFont val="Arial"/>
        <family val="2"/>
      </rPr>
      <t>b-Nikotynamido adeniny dinukleotyd fosforan tetrasodu</t>
    </r>
    <r>
      <rPr>
        <sz val="8"/>
        <rFont val="Arial"/>
        <family val="2"/>
      </rPr>
      <t>, zredukowana ≥ 95.0% (Pol-Aura nr kat. J62089 lub równoważny)</t>
    </r>
  </si>
  <si>
    <r>
      <rPr>
        <b/>
        <sz val="8"/>
        <rFont val="Arial"/>
        <family val="2"/>
      </rPr>
      <t>L-glutation utleniony</t>
    </r>
    <r>
      <rPr>
        <sz val="8"/>
        <rFont val="Arial"/>
        <family val="2"/>
      </rPr>
      <t>, 98% (Pol-Aura nr kat. PA-03-8655-M-5G lub równoważny)</t>
    </r>
  </si>
  <si>
    <r>
      <rPr>
        <b/>
        <sz val="8"/>
        <rFont val="Arial"/>
        <family val="2"/>
      </rPr>
      <t>Zestaw dNTP</t>
    </r>
    <r>
      <rPr>
        <sz val="8"/>
        <rFont val="Arial"/>
        <family val="2"/>
      </rPr>
      <t xml:space="preserve"> ,100mM roztwór, zestaw zawiera 4 oddzielne roztwory gotowych do użycia dNTP o stężeniu 100 mM w postaci roztworu soli litu o pH 7,5 (DNA Gdańsk nr kat. RP675 lub równoważny)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</si>
</sst>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[$-415]#,##0"/>
    <numFmt numFmtId="168" formatCode="[$-415]General"/>
    <numFmt numFmtId="169" formatCode="[$-415]0.00"/>
    <numFmt numFmtId="170" formatCode="[$-415]0"/>
    <numFmt numFmtId="171" formatCode="&quot; &quot;#,##0.00&quot;      &quot;;&quot;-&quot;#,##0.00&quot;      &quot;;&quot; -&quot;#&quot;      &quot;;@&quot; &quot;"/>
    <numFmt numFmtId="172" formatCode="#,##0.00&quot; &quot;[$zł-415];[Red]&quot;-&quot;#,##0.00&quot; &quot;[$zł-415]"/>
    <numFmt numFmtId="173" formatCode="#,##0.00\ &quot;zł&quot;"/>
    <numFmt numFmtId="174" formatCode="[$-415]d\ mmmm\ yyyy"/>
    <numFmt numFmtId="175" formatCode="0.000%"/>
    <numFmt numFmtId="176" formatCode="0.0%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_-* #,##0.00\ [$zł-415]_-;\-* #,##0.00\ [$zł-415]_-;_-* &quot;-&quot;??\ [$zł-415]_-;_-@_-"/>
  </numFmts>
  <fonts count="70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22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C0C0"/>
      <name val="Arial"/>
      <family val="2"/>
    </font>
    <font>
      <b/>
      <sz val="8"/>
      <color rgb="FF000000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2" fillId="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72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168" fontId="59" fillId="0" borderId="0" xfId="44" applyFont="1" applyFill="1" applyAlignment="1">
      <alignment vertical="center"/>
      <protection/>
    </xf>
    <xf numFmtId="168" fontId="59" fillId="0" borderId="0" xfId="44" applyFont="1" applyFill="1" applyAlignment="1">
      <alignment horizontal="center" vertical="center"/>
      <protection/>
    </xf>
    <xf numFmtId="166" fontId="59" fillId="0" borderId="0" xfId="44" applyNumberFormat="1" applyFont="1" applyFill="1" applyAlignment="1">
      <alignment horizontal="center" vertical="center"/>
      <protection/>
    </xf>
    <xf numFmtId="168" fontId="60" fillId="0" borderId="0" xfId="44" applyFont="1" applyFill="1" applyAlignment="1">
      <alignment horizontal="left" vertical="center"/>
      <protection/>
    </xf>
    <xf numFmtId="168" fontId="60" fillId="0" borderId="0" xfId="44" applyFont="1" applyAlignment="1">
      <alignment horizontal="left" vertical="center"/>
      <protection/>
    </xf>
    <xf numFmtId="169" fontId="59" fillId="0" borderId="0" xfId="44" applyNumberFormat="1" applyFont="1" applyFill="1" applyAlignment="1">
      <alignment vertical="center"/>
      <protection/>
    </xf>
    <xf numFmtId="168" fontId="59" fillId="0" borderId="0" xfId="44" applyFont="1" applyFill="1">
      <alignment/>
      <protection/>
    </xf>
    <xf numFmtId="168" fontId="59" fillId="0" borderId="0" xfId="44" applyFont="1" applyFill="1" applyAlignment="1">
      <alignment wrapText="1"/>
      <protection/>
    </xf>
    <xf numFmtId="168" fontId="61" fillId="0" borderId="0" xfId="44" applyFont="1" applyFill="1" applyAlignment="1">
      <alignment horizontal="right"/>
      <protection/>
    </xf>
    <xf numFmtId="168" fontId="59" fillId="0" borderId="0" xfId="44" applyFont="1" applyFill="1" applyAlignment="1">
      <alignment horizontal="right"/>
      <protection/>
    </xf>
    <xf numFmtId="168" fontId="59" fillId="0" borderId="0" xfId="44" applyFont="1" applyFill="1" applyAlignment="1">
      <alignment horizontal="center"/>
      <protection/>
    </xf>
    <xf numFmtId="166" fontId="59" fillId="0" borderId="0" xfId="44" applyNumberFormat="1" applyFont="1" applyFill="1" applyBorder="1" applyAlignment="1">
      <alignment horizontal="center" vertical="center"/>
      <protection/>
    </xf>
    <xf numFmtId="168" fontId="59" fillId="0" borderId="0" xfId="44" applyFont="1">
      <alignment/>
      <protection/>
    </xf>
    <xf numFmtId="168" fontId="59" fillId="0" borderId="0" xfId="44" applyFont="1" applyFill="1" applyBorder="1">
      <alignment/>
      <protection/>
    </xf>
    <xf numFmtId="168" fontId="59" fillId="0" borderId="0" xfId="44" applyFont="1" applyBorder="1" applyAlignment="1">
      <alignment wrapText="1"/>
      <protection/>
    </xf>
    <xf numFmtId="168" fontId="59" fillId="0" borderId="0" xfId="44" applyFont="1" applyBorder="1">
      <alignment/>
      <protection/>
    </xf>
    <xf numFmtId="166" fontId="59" fillId="0" borderId="0" xfId="44" applyNumberFormat="1" applyFont="1" applyBorder="1" applyAlignment="1">
      <alignment horizontal="center" vertical="center"/>
      <protection/>
    </xf>
    <xf numFmtId="166" fontId="59" fillId="0" borderId="0" xfId="44" applyNumberFormat="1" applyFont="1" applyAlignment="1">
      <alignment horizontal="center" vertical="center"/>
      <protection/>
    </xf>
    <xf numFmtId="168" fontId="59" fillId="0" borderId="0" xfId="44" applyFont="1" applyAlignment="1">
      <alignment wrapText="1"/>
      <protection/>
    </xf>
    <xf numFmtId="168" fontId="59" fillId="0" borderId="0" xfId="44" applyFont="1" applyFill="1" applyBorder="1" applyAlignment="1">
      <alignment horizontal="center"/>
      <protection/>
    </xf>
    <xf numFmtId="168" fontId="62" fillId="0" borderId="10" xfId="44" applyFont="1" applyFill="1" applyBorder="1" applyAlignment="1">
      <alignment horizontal="center" vertical="center"/>
      <protection/>
    </xf>
    <xf numFmtId="168" fontId="63" fillId="0" borderId="11" xfId="44" applyFont="1" applyFill="1" applyBorder="1" applyAlignment="1">
      <alignment horizontal="center" vertical="center"/>
      <protection/>
    </xf>
    <xf numFmtId="168" fontId="63" fillId="0" borderId="11" xfId="44" applyFont="1" applyFill="1" applyBorder="1" applyAlignment="1">
      <alignment horizontal="center" vertical="center" wrapText="1"/>
      <protection/>
    </xf>
    <xf numFmtId="173" fontId="64" fillId="0" borderId="11" xfId="0" applyNumberFormat="1" applyFont="1" applyFill="1" applyBorder="1" applyAlignment="1">
      <alignment horizontal="center" vertical="center" wrapText="1"/>
    </xf>
    <xf numFmtId="168" fontId="59" fillId="0" borderId="0" xfId="44" applyFont="1" applyFill="1" applyBorder="1" applyAlignment="1">
      <alignment horizontal="center"/>
      <protection/>
    </xf>
    <xf numFmtId="168" fontId="59" fillId="0" borderId="0" xfId="44" applyFont="1" applyFill="1" applyBorder="1" applyAlignment="1">
      <alignment horizontal="center"/>
      <protection/>
    </xf>
    <xf numFmtId="168" fontId="65" fillId="0" borderId="0" xfId="44" applyFont="1" applyFill="1">
      <alignment/>
      <protection/>
    </xf>
    <xf numFmtId="168" fontId="65" fillId="0" borderId="0" xfId="44" applyFont="1" applyFill="1" applyAlignment="1">
      <alignment horizontal="center"/>
      <protection/>
    </xf>
    <xf numFmtId="169" fontId="65" fillId="0" borderId="0" xfId="44" applyNumberFormat="1" applyFont="1" applyFill="1" applyAlignment="1">
      <alignment vertical="center"/>
      <protection/>
    </xf>
    <xf numFmtId="168" fontId="65" fillId="0" borderId="0" xfId="44" applyFont="1" applyFill="1" applyBorder="1" applyAlignment="1">
      <alignment horizontal="center"/>
      <protection/>
    </xf>
    <xf numFmtId="168" fontId="65" fillId="0" borderId="0" xfId="44" applyFont="1" applyBorder="1">
      <alignment/>
      <protection/>
    </xf>
    <xf numFmtId="168" fontId="65" fillId="0" borderId="0" xfId="44" applyFont="1">
      <alignment/>
      <protection/>
    </xf>
    <xf numFmtId="168" fontId="64" fillId="0" borderId="11" xfId="44" applyFont="1" applyFill="1" applyBorder="1" applyAlignment="1">
      <alignment horizontal="center" vertical="center"/>
      <protection/>
    </xf>
    <xf numFmtId="168" fontId="3" fillId="0" borderId="11" xfId="4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168" fontId="59" fillId="0" borderId="0" xfId="44" applyFont="1" applyFill="1" applyBorder="1" applyAlignment="1">
      <alignment horizontal="center" vertical="center"/>
      <protection/>
    </xf>
    <xf numFmtId="9" fontId="63" fillId="0" borderId="11" xfId="57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168" fontId="59" fillId="0" borderId="0" xfId="44" applyFont="1" applyFill="1" applyBorder="1" applyAlignment="1">
      <alignment horizontal="center" vertical="center"/>
      <protection/>
    </xf>
    <xf numFmtId="168" fontId="59" fillId="0" borderId="0" xfId="44" applyFont="1" applyFill="1" applyBorder="1" applyAlignment="1">
      <alignment horizontal="center"/>
      <protection/>
    </xf>
    <xf numFmtId="168" fontId="59" fillId="0" borderId="0" xfId="44" applyFont="1" applyFill="1" applyBorder="1" applyAlignment="1">
      <alignment wrapText="1"/>
      <protection/>
    </xf>
    <xf numFmtId="0" fontId="59" fillId="0" borderId="0" xfId="0" applyFont="1" applyAlignment="1">
      <alignment/>
    </xf>
    <xf numFmtId="168" fontId="64" fillId="0" borderId="12" xfId="44" applyFont="1" applyFill="1" applyBorder="1" applyAlignment="1">
      <alignment horizontal="center" vertical="center" wrapText="1"/>
      <protection/>
    </xf>
    <xf numFmtId="168" fontId="64" fillId="0" borderId="11" xfId="44" applyFont="1" applyFill="1" applyBorder="1" applyAlignment="1">
      <alignment horizontal="center" vertical="center" wrapText="1"/>
      <protection/>
    </xf>
    <xf numFmtId="168" fontId="59" fillId="0" borderId="0" xfId="44" applyFont="1" applyFill="1" applyBorder="1" applyAlignment="1">
      <alignment horizontal="center"/>
      <protection/>
    </xf>
    <xf numFmtId="168" fontId="64" fillId="0" borderId="11" xfId="44" applyFont="1" applyFill="1" applyBorder="1" applyAlignment="1">
      <alignment horizontal="center" vertical="center" wrapText="1"/>
      <protection/>
    </xf>
    <xf numFmtId="168" fontId="59" fillId="0" borderId="0" xfId="44" applyFont="1" applyFill="1" applyBorder="1" applyAlignment="1">
      <alignment horizontal="center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168" fontId="63" fillId="0" borderId="11" xfId="44" applyFont="1" applyFill="1" applyBorder="1" applyAlignment="1">
      <alignment horizontal="left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168" fontId="3" fillId="0" borderId="11" xfId="44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8" fontId="60" fillId="0" borderId="0" xfId="44" applyFont="1" applyFill="1">
      <alignment/>
      <protection/>
    </xf>
    <xf numFmtId="168" fontId="62" fillId="0" borderId="12" xfId="44" applyFont="1" applyFill="1" applyBorder="1" applyAlignment="1">
      <alignment horizontal="center"/>
      <protection/>
    </xf>
    <xf numFmtId="168" fontId="62" fillId="0" borderId="12" xfId="44" applyFont="1" applyFill="1" applyBorder="1" applyAlignment="1">
      <alignment horizontal="center" vertical="center"/>
      <protection/>
    </xf>
    <xf numFmtId="168" fontId="64" fillId="0" borderId="12" xfId="44" applyFont="1" applyFill="1" applyBorder="1" applyAlignment="1">
      <alignment horizontal="center"/>
      <protection/>
    </xf>
    <xf numFmtId="9" fontId="63" fillId="0" borderId="12" xfId="5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68" fontId="62" fillId="0" borderId="12" xfId="44" applyFont="1" applyFill="1" applyBorder="1" applyAlignment="1">
      <alignment horizontal="center" wrapText="1"/>
      <protection/>
    </xf>
    <xf numFmtId="168" fontId="64" fillId="0" borderId="12" xfId="44" applyFont="1" applyFill="1" applyBorder="1" applyAlignment="1">
      <alignment horizontal="center" vertical="center"/>
      <protection/>
    </xf>
    <xf numFmtId="168" fontId="2" fillId="0" borderId="12" xfId="44" applyFont="1" applyFill="1" applyBorder="1" applyAlignment="1">
      <alignment horizontal="left" vertical="center" wrapText="1"/>
      <protection/>
    </xf>
    <xf numFmtId="166" fontId="66" fillId="33" borderId="11" xfId="44" applyNumberFormat="1" applyFont="1" applyFill="1" applyBorder="1" applyAlignment="1">
      <alignment horizontal="center" vertical="center"/>
      <protection/>
    </xf>
    <xf numFmtId="166" fontId="66" fillId="0" borderId="12" xfId="44" applyNumberFormat="1" applyFont="1" applyBorder="1" applyAlignment="1">
      <alignment horizontal="center" vertical="center"/>
      <protection/>
    </xf>
    <xf numFmtId="166" fontId="66" fillId="34" borderId="12" xfId="44" applyNumberFormat="1" applyFont="1" applyFill="1" applyBorder="1">
      <alignment/>
      <protection/>
    </xf>
    <xf numFmtId="168" fontId="62" fillId="0" borderId="13" xfId="44" applyFont="1" applyFill="1" applyBorder="1" applyAlignment="1">
      <alignment horizontal="center"/>
      <protection/>
    </xf>
    <xf numFmtId="168" fontId="62" fillId="0" borderId="10" xfId="44" applyFont="1" applyFill="1" applyBorder="1" applyAlignment="1">
      <alignment horizontal="center"/>
      <protection/>
    </xf>
    <xf numFmtId="168" fontId="64" fillId="0" borderId="11" xfId="44" applyFont="1" applyFill="1" applyBorder="1" applyAlignment="1">
      <alignment horizontal="center"/>
      <protection/>
    </xf>
    <xf numFmtId="168" fontId="62" fillId="0" borderId="11" xfId="44" applyFont="1" applyFill="1" applyBorder="1" applyAlignment="1">
      <alignment horizontal="center" vertical="center"/>
      <protection/>
    </xf>
    <xf numFmtId="3" fontId="2" fillId="0" borderId="14" xfId="0" applyNumberFormat="1" applyFont="1" applyBorder="1" applyAlignment="1">
      <alignment horizontal="center" vertical="center" wrapText="1"/>
    </xf>
    <xf numFmtId="168" fontId="63" fillId="0" borderId="12" xfId="44" applyFont="1" applyFill="1" applyBorder="1" applyAlignment="1">
      <alignment horizontal="center" wrapText="1"/>
      <protection/>
    </xf>
    <xf numFmtId="168" fontId="63" fillId="0" borderId="12" xfId="44" applyFont="1" applyFill="1" applyBorder="1" applyAlignment="1">
      <alignment horizontal="center"/>
      <protection/>
    </xf>
    <xf numFmtId="168" fontId="3" fillId="0" borderId="0" xfId="44" applyFont="1" applyFill="1" applyBorder="1" applyAlignment="1">
      <alignment horizontal="center" vertical="center" wrapText="1"/>
      <protection/>
    </xf>
    <xf numFmtId="168" fontId="63" fillId="0" borderId="15" xfId="44" applyFont="1" applyFill="1" applyBorder="1" applyAlignment="1">
      <alignment horizontal="center"/>
      <protection/>
    </xf>
    <xf numFmtId="168" fontId="63" fillId="0" borderId="15" xfId="44" applyFont="1" applyFill="1" applyBorder="1" applyAlignment="1">
      <alignment horizontal="center" wrapText="1"/>
      <protection/>
    </xf>
    <xf numFmtId="168" fontId="64" fillId="0" borderId="11" xfId="44" applyFont="1" applyFill="1" applyBorder="1" applyAlignment="1">
      <alignment horizontal="left" wrapText="1"/>
      <protection/>
    </xf>
    <xf numFmtId="0" fontId="2" fillId="0" borderId="11" xfId="0" applyFont="1" applyFill="1" applyBorder="1" applyAlignment="1">
      <alignment horizontal="left" vertical="center" wrapText="1"/>
    </xf>
    <xf numFmtId="181" fontId="2" fillId="0" borderId="16" xfId="65" applyNumberFormat="1" applyFont="1" applyFill="1" applyBorder="1" applyAlignment="1">
      <alignment vertical="center"/>
    </xf>
    <xf numFmtId="166" fontId="63" fillId="0" borderId="12" xfId="44" applyNumberFormat="1" applyFont="1" applyFill="1" applyBorder="1" applyAlignment="1">
      <alignment horizontal="center" vertical="center"/>
      <protection/>
    </xf>
    <xf numFmtId="168" fontId="64" fillId="0" borderId="13" xfId="44" applyFont="1" applyFill="1" applyBorder="1" applyAlignment="1">
      <alignment horizontal="center"/>
      <protection/>
    </xf>
    <xf numFmtId="168" fontId="5" fillId="0" borderId="11" xfId="44" applyFont="1" applyFill="1" applyBorder="1" applyAlignment="1">
      <alignment horizontal="center" vertical="center" wrapText="1"/>
      <protection/>
    </xf>
    <xf numFmtId="168" fontId="5" fillId="0" borderId="17" xfId="44" applyFont="1" applyFill="1" applyBorder="1" applyAlignment="1">
      <alignment horizontal="center" vertical="center" wrapText="1"/>
      <protection/>
    </xf>
    <xf numFmtId="181" fontId="2" fillId="0" borderId="18" xfId="65" applyNumberFormat="1" applyFont="1" applyFill="1" applyBorder="1" applyAlignment="1">
      <alignment vertical="center"/>
    </xf>
    <xf numFmtId="168" fontId="5" fillId="0" borderId="19" xfId="44" applyFont="1" applyFill="1" applyBorder="1" applyAlignment="1">
      <alignment horizontal="center" vertical="center" wrapText="1"/>
      <protection/>
    </xf>
    <xf numFmtId="181" fontId="2" fillId="0" borderId="0" xfId="65" applyNumberFormat="1" applyFont="1" applyFill="1" applyBorder="1" applyAlignment="1">
      <alignment vertical="center"/>
    </xf>
    <xf numFmtId="9" fontId="63" fillId="0" borderId="13" xfId="57" applyFont="1" applyFill="1" applyBorder="1" applyAlignment="1">
      <alignment horizontal="center" vertical="center"/>
    </xf>
    <xf numFmtId="166" fontId="66" fillId="0" borderId="15" xfId="44" applyNumberFormat="1" applyFont="1" applyBorder="1" applyAlignment="1">
      <alignment horizontal="center" vertical="center"/>
      <protection/>
    </xf>
    <xf numFmtId="181" fontId="63" fillId="0" borderId="11" xfId="44" applyNumberFormat="1" applyFont="1" applyFill="1" applyBorder="1" applyAlignment="1">
      <alignment horizontal="center" vertical="center"/>
      <protection/>
    </xf>
    <xf numFmtId="168" fontId="62" fillId="0" borderId="11" xfId="44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181" fontId="2" fillId="0" borderId="11" xfId="65" applyNumberFormat="1" applyFont="1" applyBorder="1" applyAlignment="1">
      <alignment vertical="center" wrapText="1"/>
    </xf>
    <xf numFmtId="9" fontId="64" fillId="0" borderId="11" xfId="57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166" fontId="66" fillId="0" borderId="11" xfId="44" applyNumberFormat="1" applyFont="1" applyBorder="1" applyAlignment="1">
      <alignment horizontal="center" vertical="center"/>
      <protection/>
    </xf>
    <xf numFmtId="166" fontId="2" fillId="0" borderId="11" xfId="65" applyNumberFormat="1" applyFont="1" applyBorder="1" applyAlignment="1">
      <alignment horizontal="center" vertical="center"/>
    </xf>
    <xf numFmtId="168" fontId="62" fillId="33" borderId="11" xfId="44" applyFont="1" applyFill="1" applyBorder="1" applyAlignment="1">
      <alignment horizontal="center" vertical="center"/>
      <protection/>
    </xf>
    <xf numFmtId="168" fontId="64" fillId="33" borderId="11" xfId="44" applyFont="1" applyFill="1" applyBorder="1" applyAlignment="1">
      <alignment horizontal="center"/>
      <protection/>
    </xf>
    <xf numFmtId="168" fontId="62" fillId="33" borderId="11" xfId="44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left" wrapText="1"/>
    </xf>
    <xf numFmtId="181" fontId="2" fillId="0" borderId="11" xfId="65" applyNumberFormat="1" applyFont="1" applyBorder="1" applyAlignment="1">
      <alignment vertical="center"/>
    </xf>
    <xf numFmtId="168" fontId="64" fillId="33" borderId="11" xfId="44" applyFont="1" applyFill="1" applyBorder="1" applyAlignment="1">
      <alignment horizontal="center" vertical="center"/>
      <protection/>
    </xf>
    <xf numFmtId="168" fontId="64" fillId="0" borderId="11" xfId="44" applyFont="1" applyBorder="1">
      <alignment/>
      <protection/>
    </xf>
    <xf numFmtId="168" fontId="64" fillId="0" borderId="11" xfId="44" applyFont="1" applyBorder="1" applyAlignment="1">
      <alignment horizontal="center" vertical="center"/>
      <protection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68" fontId="64" fillId="0" borderId="11" xfId="44" applyFont="1" applyBorder="1" applyAlignment="1">
      <alignment vertical="center"/>
      <protection/>
    </xf>
    <xf numFmtId="168" fontId="63" fillId="0" borderId="12" xfId="44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68" fontId="63" fillId="0" borderId="12" xfId="44" applyFont="1" applyFill="1" applyBorder="1" applyAlignment="1">
      <alignment horizontal="center" vertical="center" wrapText="1"/>
      <protection/>
    </xf>
    <xf numFmtId="44" fontId="3" fillId="0" borderId="11" xfId="65" applyFont="1" applyFill="1" applyBorder="1" applyAlignment="1">
      <alignment vertical="center"/>
    </xf>
    <xf numFmtId="49" fontId="63" fillId="0" borderId="12" xfId="44" applyNumberFormat="1" applyFont="1" applyFill="1" applyBorder="1" applyAlignment="1">
      <alignment horizontal="center" vertical="center"/>
      <protection/>
    </xf>
    <xf numFmtId="166" fontId="66" fillId="35" borderId="12" xfId="44" applyNumberFormat="1" applyFont="1" applyFill="1" applyBorder="1">
      <alignment/>
      <protection/>
    </xf>
    <xf numFmtId="168" fontId="59" fillId="0" borderId="0" xfId="44" applyFont="1" applyBorder="1" applyAlignment="1">
      <alignment horizont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168" fontId="2" fillId="0" borderId="18" xfId="44" applyFont="1" applyFill="1" applyBorder="1" applyAlignment="1">
      <alignment horizontal="center" vertical="center" wrapText="1"/>
      <protection/>
    </xf>
    <xf numFmtId="166" fontId="64" fillId="0" borderId="12" xfId="0" applyNumberFormat="1" applyFont="1" applyFill="1" applyBorder="1" applyAlignment="1">
      <alignment horizontal="center" vertical="center"/>
    </xf>
    <xf numFmtId="166" fontId="64" fillId="0" borderId="10" xfId="0" applyNumberFormat="1" applyFont="1" applyFill="1" applyBorder="1" applyAlignment="1">
      <alignment horizontal="center" vertical="center"/>
    </xf>
    <xf numFmtId="168" fontId="2" fillId="0" borderId="11" xfId="44" applyFont="1" applyFill="1" applyBorder="1" applyAlignment="1">
      <alignment horizontal="left" vertical="center" wrapText="1"/>
      <protection/>
    </xf>
    <xf numFmtId="181" fontId="64" fillId="0" borderId="10" xfId="0" applyNumberFormat="1" applyFont="1" applyFill="1" applyBorder="1" applyAlignment="1">
      <alignment horizontal="center" vertical="center"/>
    </xf>
    <xf numFmtId="168" fontId="2" fillId="0" borderId="10" xfId="44" applyFont="1" applyFill="1" applyBorder="1" applyAlignment="1">
      <alignment horizontal="left" vertical="center" wrapText="1"/>
      <protection/>
    </xf>
    <xf numFmtId="181" fontId="64" fillId="0" borderId="12" xfId="0" applyNumberFormat="1" applyFont="1" applyFill="1" applyBorder="1" applyAlignment="1">
      <alignment horizontal="center" vertical="center"/>
    </xf>
    <xf numFmtId="168" fontId="3" fillId="0" borderId="12" xfId="44" applyFont="1" applyFill="1" applyBorder="1" applyAlignment="1">
      <alignment horizontal="center" vertical="center" wrapText="1"/>
      <protection/>
    </xf>
    <xf numFmtId="181" fontId="3" fillId="0" borderId="11" xfId="65" applyNumberFormat="1" applyFont="1" applyFill="1" applyBorder="1" applyAlignment="1">
      <alignment vertical="center"/>
    </xf>
    <xf numFmtId="181" fontId="3" fillId="0" borderId="20" xfId="65" applyNumberFormat="1" applyFont="1" applyFill="1" applyBorder="1" applyAlignment="1">
      <alignment vertical="center"/>
    </xf>
    <xf numFmtId="166" fontId="63" fillId="0" borderId="10" xfId="44" applyNumberFormat="1" applyFont="1" applyFill="1" applyBorder="1" applyAlignment="1">
      <alignment horizontal="center" vertical="center"/>
      <protection/>
    </xf>
    <xf numFmtId="0" fontId="64" fillId="0" borderId="13" xfId="0" applyFont="1" applyFill="1" applyBorder="1" applyAlignment="1">
      <alignment horizontal="center"/>
    </xf>
    <xf numFmtId="9" fontId="63" fillId="0" borderId="21" xfId="57" applyFont="1" applyFill="1" applyBorder="1" applyAlignment="1">
      <alignment horizontal="center" vertical="center"/>
    </xf>
    <xf numFmtId="166" fontId="67" fillId="35" borderId="12" xfId="44" applyNumberFormat="1" applyFont="1" applyFill="1" applyBorder="1">
      <alignment/>
      <protection/>
    </xf>
    <xf numFmtId="9" fontId="64" fillId="0" borderId="12" xfId="44" applyNumberFormat="1" applyFont="1" applyFill="1" applyBorder="1" applyAlignment="1">
      <alignment horizontal="center" vertical="center"/>
      <protection/>
    </xf>
    <xf numFmtId="44" fontId="2" fillId="0" borderId="11" xfId="65" applyFont="1" applyFill="1" applyBorder="1" applyAlignment="1">
      <alignment vertical="center" wrapText="1"/>
    </xf>
    <xf numFmtId="168" fontId="64" fillId="0" borderId="0" xfId="44" applyFont="1" applyFill="1">
      <alignment/>
      <protection/>
    </xf>
    <xf numFmtId="44" fontId="2" fillId="0" borderId="22" xfId="65" applyFont="1" applyFill="1" applyBorder="1" applyAlignment="1">
      <alignment vertical="center" wrapText="1"/>
    </xf>
    <xf numFmtId="166" fontId="64" fillId="0" borderId="23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wrapText="1"/>
    </xf>
    <xf numFmtId="0" fontId="2" fillId="0" borderId="11" xfId="44" applyNumberFormat="1" applyFont="1" applyFill="1" applyBorder="1" applyAlignment="1">
      <alignment horizontal="center" vertical="center" wrapText="1"/>
      <protection/>
    </xf>
    <xf numFmtId="44" fontId="3" fillId="0" borderId="22" xfId="65" applyFont="1" applyFill="1" applyBorder="1" applyAlignment="1">
      <alignment vertical="center"/>
    </xf>
    <xf numFmtId="168" fontId="63" fillId="0" borderId="0" xfId="44" applyFont="1" applyFill="1" applyBorder="1" applyAlignment="1">
      <alignment horizontal="center" vertical="center" wrapText="1"/>
      <protection/>
    </xf>
    <xf numFmtId="166" fontId="66" fillId="0" borderId="12" xfId="44" applyNumberFormat="1" applyFont="1" applyFill="1" applyBorder="1" applyAlignment="1">
      <alignment horizontal="center" vertical="center"/>
      <protection/>
    </xf>
    <xf numFmtId="166" fontId="66" fillId="33" borderId="12" xfId="44" applyNumberFormat="1" applyFont="1" applyFill="1" applyBorder="1" applyAlignment="1">
      <alignment horizontal="center" vertical="center"/>
      <protection/>
    </xf>
    <xf numFmtId="9" fontId="63" fillId="0" borderId="10" xfId="57" applyFont="1" applyFill="1" applyBorder="1" applyAlignment="1">
      <alignment horizontal="center" vertical="center"/>
    </xf>
    <xf numFmtId="173" fontId="64" fillId="0" borderId="20" xfId="0" applyNumberFormat="1" applyFont="1" applyFill="1" applyBorder="1" applyAlignment="1">
      <alignment horizontal="center" vertical="center" wrapText="1"/>
    </xf>
    <xf numFmtId="168" fontId="64" fillId="0" borderId="13" xfId="44" applyFont="1" applyFill="1" applyBorder="1" applyAlignment="1">
      <alignment horizontal="center" vertical="center"/>
      <protection/>
    </xf>
    <xf numFmtId="168" fontId="63" fillId="0" borderId="13" xfId="44" applyFont="1" applyFill="1" applyBorder="1" applyAlignment="1">
      <alignment horizontal="center" vertical="center" wrapText="1"/>
      <protection/>
    </xf>
    <xf numFmtId="44" fontId="2" fillId="0" borderId="10" xfId="65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68" fontId="62" fillId="0" borderId="10" xfId="44" applyFont="1" applyFill="1" applyBorder="1" applyAlignment="1">
      <alignment horizontal="center" wrapText="1"/>
      <protection/>
    </xf>
    <xf numFmtId="168" fontId="62" fillId="0" borderId="11" xfId="44" applyFont="1" applyFill="1" applyBorder="1" applyAlignment="1">
      <alignment horizontal="center" wrapText="1"/>
      <protection/>
    </xf>
    <xf numFmtId="168" fontId="62" fillId="0" borderId="23" xfId="44" applyFont="1" applyFill="1" applyBorder="1" applyAlignment="1">
      <alignment horizontal="center"/>
      <protection/>
    </xf>
    <xf numFmtId="0" fontId="64" fillId="0" borderId="11" xfId="0" applyFont="1" applyFill="1" applyBorder="1" applyAlignment="1">
      <alignment horizontal="center" vertical="center"/>
    </xf>
    <xf numFmtId="44" fontId="2" fillId="0" borderId="11" xfId="65" applyFont="1" applyFill="1" applyBorder="1" applyAlignment="1">
      <alignment horizontal="center" vertical="center" wrapText="1"/>
    </xf>
    <xf numFmtId="44" fontId="63" fillId="0" borderId="11" xfId="65" applyFont="1" applyFill="1" applyBorder="1" applyAlignment="1">
      <alignment horizontal="center" vertical="center"/>
    </xf>
    <xf numFmtId="166" fontId="64" fillId="0" borderId="11" xfId="65" applyNumberFormat="1" applyFont="1" applyFill="1" applyBorder="1" applyAlignment="1">
      <alignment horizontal="center" vertical="center"/>
    </xf>
    <xf numFmtId="44" fontId="64" fillId="0" borderId="11" xfId="65" applyFont="1" applyFill="1" applyBorder="1" applyAlignment="1">
      <alignment horizontal="center"/>
    </xf>
    <xf numFmtId="166" fontId="67" fillId="35" borderId="11" xfId="44" applyNumberFormat="1" applyFont="1" applyFill="1" applyBorder="1">
      <alignment/>
      <protection/>
    </xf>
    <xf numFmtId="168" fontId="63" fillId="0" borderId="20" xfId="44" applyFont="1" applyFill="1" applyBorder="1" applyAlignment="1">
      <alignment horizontal="center" vertical="center" wrapText="1"/>
      <protection/>
    </xf>
    <xf numFmtId="168" fontId="64" fillId="0" borderId="12" xfId="44" applyFont="1" applyFill="1" applyBorder="1" applyAlignment="1">
      <alignment horizontal="center" vertical="center" wrapText="1"/>
      <protection/>
    </xf>
    <xf numFmtId="168" fontId="64" fillId="0" borderId="10" xfId="44" applyFont="1" applyFill="1" applyBorder="1" applyAlignment="1">
      <alignment horizontal="center" vertical="center" wrapText="1"/>
      <protection/>
    </xf>
    <xf numFmtId="168" fontId="64" fillId="0" borderId="13" xfId="44" applyFont="1" applyFill="1" applyBorder="1" applyAlignment="1">
      <alignment horizontal="center" vertical="center" wrapText="1"/>
      <protection/>
    </xf>
    <xf numFmtId="168" fontId="64" fillId="0" borderId="11" xfId="44" applyFont="1" applyFill="1" applyBorder="1" applyAlignment="1">
      <alignment horizontal="center" vertical="center" wrapText="1"/>
      <protection/>
    </xf>
    <xf numFmtId="168" fontId="64" fillId="0" borderId="25" xfId="44" applyFont="1" applyFill="1" applyBorder="1" applyAlignment="1">
      <alignment horizontal="center" vertical="center" wrapText="1"/>
      <protection/>
    </xf>
    <xf numFmtId="181" fontId="64" fillId="0" borderId="11" xfId="65" applyNumberFormat="1" applyFont="1" applyFill="1" applyBorder="1" applyAlignment="1">
      <alignment horizontal="center" vertical="center"/>
    </xf>
    <xf numFmtId="181" fontId="64" fillId="0" borderId="11" xfId="44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left" vertical="center" wrapText="1"/>
    </xf>
    <xf numFmtId="168" fontId="63" fillId="0" borderId="10" xfId="44" applyFont="1" applyFill="1" applyBorder="1" applyAlignment="1">
      <alignment horizontal="left" vertical="center" wrapText="1"/>
      <protection/>
    </xf>
    <xf numFmtId="168" fontId="2" fillId="0" borderId="12" xfId="44" applyFont="1" applyFill="1" applyBorder="1" applyAlignment="1">
      <alignment horizontal="center" vertical="center" wrapText="1"/>
      <protection/>
    </xf>
    <xf numFmtId="168" fontId="64" fillId="0" borderId="12" xfId="44" applyFont="1" applyFill="1" applyBorder="1" applyAlignment="1">
      <alignment horizontal="center" vertical="center" wrapText="1"/>
      <protection/>
    </xf>
    <xf numFmtId="168" fontId="64" fillId="0" borderId="11" xfId="44" applyFont="1" applyFill="1" applyBorder="1" applyAlignment="1">
      <alignment horizontal="center" vertical="center" wrapText="1"/>
      <protection/>
    </xf>
    <xf numFmtId="168" fontId="59" fillId="0" borderId="0" xfId="44" applyFont="1" applyFill="1" applyBorder="1" applyAlignment="1">
      <alignment horizontal="center"/>
      <protection/>
    </xf>
    <xf numFmtId="168" fontId="64" fillId="0" borderId="25" xfId="44" applyFont="1" applyFill="1" applyBorder="1" applyAlignment="1">
      <alignment horizontal="center" vertical="center" wrapText="1"/>
      <protection/>
    </xf>
    <xf numFmtId="168" fontId="64" fillId="0" borderId="26" xfId="44" applyFont="1" applyFill="1" applyBorder="1" applyAlignment="1">
      <alignment horizontal="center" vertical="center" wrapText="1"/>
      <protection/>
    </xf>
    <xf numFmtId="168" fontId="64" fillId="0" borderId="11" xfId="44" applyFont="1" applyFill="1" applyBorder="1" applyAlignment="1">
      <alignment horizontal="center" wrapText="1"/>
      <protection/>
    </xf>
    <xf numFmtId="168" fontId="64" fillId="0" borderId="0" xfId="44" applyFont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168" fontId="62" fillId="0" borderId="11" xfId="44" applyFont="1" applyFill="1" applyBorder="1" applyAlignment="1">
      <alignment horizontal="left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168" fontId="64" fillId="0" borderId="10" xfId="44" applyFont="1" applyFill="1" applyBorder="1" applyAlignment="1">
      <alignment horizontal="left" wrapText="1"/>
      <protection/>
    </xf>
    <xf numFmtId="168" fontId="63" fillId="0" borderId="23" xfId="44" applyFont="1" applyFill="1" applyBorder="1" applyAlignment="1">
      <alignment horizontal="center" vertical="center" wrapText="1"/>
      <protection/>
    </xf>
    <xf numFmtId="168" fontId="63" fillId="0" borderId="15" xfId="44" applyFont="1" applyFill="1" applyBorder="1" applyAlignment="1">
      <alignment horizontal="center" vertical="center" wrapText="1"/>
      <protection/>
    </xf>
    <xf numFmtId="181" fontId="64" fillId="0" borderId="27" xfId="0" applyNumberFormat="1" applyFont="1" applyFill="1" applyBorder="1" applyAlignment="1">
      <alignment horizontal="center" vertical="center"/>
    </xf>
    <xf numFmtId="166" fontId="63" fillId="0" borderId="15" xfId="44" applyNumberFormat="1" applyFont="1" applyFill="1" applyBorder="1" applyAlignment="1">
      <alignment horizontal="center" vertical="center"/>
      <protection/>
    </xf>
    <xf numFmtId="9" fontId="63" fillId="0" borderId="15" xfId="57" applyFont="1" applyFill="1" applyBorder="1" applyAlignment="1">
      <alignment horizontal="center" vertical="center"/>
    </xf>
    <xf numFmtId="173" fontId="64" fillId="0" borderId="14" xfId="0" applyNumberFormat="1" applyFont="1" applyFill="1" applyBorder="1" applyAlignment="1">
      <alignment horizontal="center" vertical="center" wrapText="1"/>
    </xf>
    <xf numFmtId="168" fontId="62" fillId="0" borderId="28" xfId="44" applyFont="1" applyFill="1" applyBorder="1" applyAlignment="1">
      <alignment horizontal="center" vertical="center"/>
      <protection/>
    </xf>
    <xf numFmtId="168" fontId="62" fillId="0" borderId="25" xfId="44" applyFont="1" applyFill="1" applyBorder="1" applyAlignment="1">
      <alignment horizontal="center"/>
      <protection/>
    </xf>
    <xf numFmtId="168" fontId="63" fillId="0" borderId="10" xfId="44" applyFont="1" applyFill="1" applyBorder="1" applyAlignment="1">
      <alignment horizontal="center" vertical="center" wrapText="1"/>
      <protection/>
    </xf>
    <xf numFmtId="168" fontId="63" fillId="0" borderId="25" xfId="44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168" fontId="63" fillId="0" borderId="26" xfId="4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justify" vertical="top" wrapText="1"/>
    </xf>
    <xf numFmtId="168" fontId="63" fillId="0" borderId="14" xfId="44" applyFont="1" applyFill="1" applyBorder="1" applyAlignment="1">
      <alignment horizontal="center" vertical="center" wrapText="1"/>
      <protection/>
    </xf>
    <xf numFmtId="168" fontId="63" fillId="0" borderId="14" xfId="44" applyFont="1" applyFill="1" applyBorder="1" applyAlignment="1">
      <alignment horizontal="center" vertical="center"/>
      <protection/>
    </xf>
    <xf numFmtId="181" fontId="2" fillId="0" borderId="17" xfId="65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 wrapText="1"/>
    </xf>
    <xf numFmtId="168" fontId="62" fillId="0" borderId="25" xfId="44" applyFont="1" applyFill="1" applyBorder="1" applyAlignment="1">
      <alignment horizontal="center" vertical="center"/>
      <protection/>
    </xf>
    <xf numFmtId="181" fontId="64" fillId="0" borderId="11" xfId="44" applyNumberFormat="1" applyFont="1" applyFill="1" applyBorder="1" applyAlignment="1">
      <alignment horizontal="center" vertical="center" wrapText="1"/>
      <protection/>
    </xf>
    <xf numFmtId="166" fontId="64" fillId="0" borderId="11" xfId="65" applyNumberFormat="1" applyFont="1" applyFill="1" applyBorder="1" applyAlignment="1">
      <alignment horizontal="center" vertical="center" wrapText="1"/>
    </xf>
    <xf numFmtId="9" fontId="64" fillId="0" borderId="11" xfId="57" applyFont="1" applyFill="1" applyBorder="1" applyAlignment="1">
      <alignment horizontal="center" vertical="center" wrapText="1"/>
    </xf>
    <xf numFmtId="168" fontId="59" fillId="0" borderId="0" xfId="44" applyFont="1" applyFill="1" applyBorder="1" applyAlignment="1">
      <alignment horizontal="center"/>
      <protection/>
    </xf>
    <xf numFmtId="168" fontId="60" fillId="0" borderId="0" xfId="44" applyFont="1" applyFill="1" applyBorder="1" applyAlignment="1">
      <alignment horizontal="left" vertical="center"/>
      <protection/>
    </xf>
    <xf numFmtId="168" fontId="59" fillId="0" borderId="0" xfId="44" applyFont="1" applyFill="1" applyBorder="1" applyAlignment="1">
      <alignment horizontal="justify" vertical="center"/>
      <protection/>
    </xf>
    <xf numFmtId="169" fontId="59" fillId="0" borderId="0" xfId="44" applyNumberFormat="1" applyFont="1" applyFill="1" applyBorder="1" applyAlignment="1">
      <alignment vertical="center"/>
      <protection/>
    </xf>
    <xf numFmtId="168" fontId="64" fillId="0" borderId="12" xfId="44" applyFont="1" applyFill="1" applyBorder="1" applyAlignment="1">
      <alignment horizontal="center" vertical="center" wrapText="1"/>
      <protection/>
    </xf>
    <xf numFmtId="168" fontId="64" fillId="0" borderId="12" xfId="44" applyFont="1" applyFill="1" applyBorder="1" applyAlignment="1">
      <alignment horizontal="center" wrapText="1"/>
      <protection/>
    </xf>
    <xf numFmtId="166" fontId="64" fillId="0" borderId="12" xfId="44" applyNumberFormat="1" applyFont="1" applyFill="1" applyBorder="1" applyAlignment="1">
      <alignment horizontal="center" vertical="center" wrapText="1"/>
      <protection/>
    </xf>
    <xf numFmtId="166" fontId="64" fillId="0" borderId="10" xfId="44" applyNumberFormat="1" applyFont="1" applyFill="1" applyBorder="1" applyAlignment="1">
      <alignment horizontal="center" vertical="center" wrapText="1"/>
      <protection/>
    </xf>
    <xf numFmtId="168" fontId="68" fillId="0" borderId="12" xfId="44" applyFont="1" applyFill="1" applyBorder="1" applyAlignment="1">
      <alignment horizontal="right" vertical="center"/>
      <protection/>
    </xf>
    <xf numFmtId="168" fontId="68" fillId="0" borderId="15" xfId="44" applyFont="1" applyFill="1" applyBorder="1" applyAlignment="1">
      <alignment horizontal="right" vertical="center"/>
      <protection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8" fontId="66" fillId="0" borderId="11" xfId="44" applyFont="1" applyFill="1" applyBorder="1" applyAlignment="1">
      <alignment horizontal="right" vertical="center"/>
      <protection/>
    </xf>
    <xf numFmtId="166" fontId="64" fillId="0" borderId="11" xfId="44" applyNumberFormat="1" applyFont="1" applyFill="1" applyBorder="1" applyAlignment="1">
      <alignment horizontal="center" vertical="center" wrapText="1"/>
      <protection/>
    </xf>
    <xf numFmtId="168" fontId="64" fillId="0" borderId="11" xfId="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64" fillId="0" borderId="11" xfId="44" applyFont="1" applyFill="1" applyBorder="1" applyAlignment="1">
      <alignment horizontal="center" wrapText="1"/>
      <protection/>
    </xf>
    <xf numFmtId="168" fontId="69" fillId="33" borderId="11" xfId="44" applyFont="1" applyFill="1" applyBorder="1" applyAlignment="1">
      <alignment horizontal="center" vertical="center"/>
      <protection/>
    </xf>
    <xf numFmtId="168" fontId="66" fillId="0" borderId="13" xfId="44" applyFont="1" applyFill="1" applyBorder="1" applyAlignment="1">
      <alignment horizontal="right" vertical="center"/>
      <protection/>
    </xf>
    <xf numFmtId="168" fontId="64" fillId="0" borderId="10" xfId="44" applyFont="1" applyFill="1" applyBorder="1" applyAlignment="1">
      <alignment horizontal="center" vertical="center" wrapText="1"/>
      <protection/>
    </xf>
    <xf numFmtId="168" fontId="66" fillId="0" borderId="26" xfId="44" applyFont="1" applyFill="1" applyBorder="1" applyAlignment="1">
      <alignment horizontal="right" vertical="center"/>
      <protection/>
    </xf>
    <xf numFmtId="168" fontId="66" fillId="0" borderId="12" xfId="44" applyFont="1" applyFill="1" applyBorder="1" applyAlignment="1">
      <alignment horizontal="right" vertical="center"/>
      <protection/>
    </xf>
    <xf numFmtId="168" fontId="66" fillId="0" borderId="15" xfId="44" applyFont="1" applyFill="1" applyBorder="1" applyAlignment="1">
      <alignment horizontal="right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PageLayoutView="0" workbookViewId="0" topLeftCell="A1">
      <selection activeCell="O24" sqref="O24"/>
    </sheetView>
  </sheetViews>
  <sheetFormatPr defaultColWidth="9.00390625" defaultRowHeight="14.25"/>
  <cols>
    <col min="1" max="1" width="4.75390625" style="0" customWidth="1"/>
    <col min="2" max="2" width="24.50390625" style="0" customWidth="1"/>
  </cols>
  <sheetData>
    <row r="1" spans="1:12" ht="14.25">
      <c r="A1" s="7"/>
      <c r="B1" s="7"/>
      <c r="C1" s="8"/>
      <c r="D1" s="7"/>
      <c r="E1" s="7"/>
      <c r="F1" s="7"/>
      <c r="G1" s="2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2"/>
      <c r="H2" s="3"/>
      <c r="I2" s="3"/>
      <c r="J2" s="7"/>
      <c r="K2" s="7"/>
      <c r="L2" s="10" t="s">
        <v>195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1"/>
      <c r="K4" s="11"/>
      <c r="L4" s="11"/>
    </row>
    <row r="5" spans="1:12" ht="14.25">
      <c r="A5" s="4"/>
      <c r="B5" s="206" t="s">
        <v>3</v>
      </c>
      <c r="C5" s="206"/>
      <c r="D5" s="206"/>
      <c r="E5" s="206"/>
      <c r="F5" s="206"/>
      <c r="G5" s="206"/>
      <c r="H5" s="5"/>
      <c r="I5" s="5"/>
      <c r="J5" s="1"/>
      <c r="K5" s="11"/>
      <c r="L5" s="11"/>
    </row>
    <row r="6" spans="1:12" ht="14.25">
      <c r="A6" s="4"/>
      <c r="B6" s="207" t="s">
        <v>4</v>
      </c>
      <c r="C6" s="207"/>
      <c r="D6" s="207"/>
      <c r="E6" s="207"/>
      <c r="F6" s="207"/>
      <c r="G6" s="207"/>
      <c r="H6" s="5"/>
      <c r="I6" s="5"/>
      <c r="J6" s="1"/>
      <c r="K6" s="11"/>
      <c r="L6" s="11"/>
    </row>
    <row r="7" spans="1:12" ht="14.25">
      <c r="A7" s="4"/>
      <c r="B7" s="207" t="s">
        <v>5</v>
      </c>
      <c r="C7" s="207"/>
      <c r="D7" s="207"/>
      <c r="E7" s="207"/>
      <c r="F7" s="207"/>
      <c r="G7" s="207"/>
      <c r="H7" s="5"/>
      <c r="I7" s="5"/>
      <c r="J7" s="1"/>
      <c r="K7" s="11"/>
      <c r="L7" s="11"/>
    </row>
    <row r="8" spans="1:12" ht="14.25">
      <c r="A8" s="4"/>
      <c r="B8" s="207" t="s">
        <v>6</v>
      </c>
      <c r="C8" s="207"/>
      <c r="D8" s="207"/>
      <c r="E8" s="207"/>
      <c r="F8" s="207"/>
      <c r="G8" s="207"/>
      <c r="H8" s="5"/>
      <c r="I8" s="5"/>
      <c r="J8" s="1"/>
      <c r="K8" s="11"/>
      <c r="L8" s="11"/>
    </row>
    <row r="9" spans="1:12" ht="14.25">
      <c r="A9" s="4"/>
      <c r="B9" s="207" t="s">
        <v>7</v>
      </c>
      <c r="C9" s="207"/>
      <c r="D9" s="207"/>
      <c r="E9" s="207"/>
      <c r="F9" s="207"/>
      <c r="G9" s="207"/>
      <c r="H9" s="5"/>
      <c r="I9" s="5"/>
      <c r="J9" s="1"/>
      <c r="K9" s="11"/>
      <c r="L9" s="11"/>
    </row>
    <row r="10" spans="1:12" ht="14.25">
      <c r="A10" s="4"/>
      <c r="B10" s="207" t="s">
        <v>8</v>
      </c>
      <c r="C10" s="207"/>
      <c r="D10" s="207"/>
      <c r="E10" s="207"/>
      <c r="F10" s="207"/>
      <c r="G10" s="207"/>
      <c r="H10" s="5"/>
      <c r="I10" s="5"/>
      <c r="J10" s="1"/>
      <c r="K10" s="11"/>
      <c r="L10" s="11"/>
    </row>
    <row r="11" spans="1:12" ht="14.25">
      <c r="A11" s="4"/>
      <c r="B11" s="207" t="s">
        <v>9</v>
      </c>
      <c r="C11" s="207"/>
      <c r="D11" s="207"/>
      <c r="E11" s="207"/>
      <c r="F11" s="207"/>
      <c r="G11" s="207"/>
      <c r="H11" s="5"/>
      <c r="I11" s="5"/>
      <c r="J11" s="1"/>
      <c r="K11" s="11"/>
      <c r="L11" s="11"/>
    </row>
    <row r="12" spans="1:12" ht="14.25">
      <c r="A12" s="4"/>
      <c r="B12" s="207" t="s">
        <v>10</v>
      </c>
      <c r="C12" s="207"/>
      <c r="D12" s="207"/>
      <c r="E12" s="207"/>
      <c r="F12" s="207"/>
      <c r="G12" s="207"/>
      <c r="H12" s="5"/>
      <c r="I12" s="5"/>
      <c r="J12" s="1"/>
      <c r="K12" s="11"/>
      <c r="L12" s="11"/>
    </row>
    <row r="13" spans="1:12" ht="14.25">
      <c r="A13" s="4"/>
      <c r="B13" s="6"/>
      <c r="C13" s="6"/>
      <c r="D13" s="6"/>
      <c r="E13" s="6"/>
      <c r="F13" s="6"/>
      <c r="G13" s="6"/>
      <c r="H13" s="5"/>
      <c r="I13" s="5"/>
      <c r="J13" s="1"/>
      <c r="K13" s="11"/>
      <c r="L13" s="11"/>
    </row>
    <row r="14" spans="1:12" ht="14.25">
      <c r="A14" s="54" t="s">
        <v>287</v>
      </c>
      <c r="B14" s="7"/>
      <c r="C14" s="8"/>
      <c r="D14" s="7"/>
      <c r="E14" s="7"/>
      <c r="F14" s="7"/>
      <c r="G14" s="2"/>
      <c r="H14" s="3"/>
      <c r="I14" s="3"/>
      <c r="J14" s="7"/>
      <c r="K14" s="7"/>
      <c r="L14" s="7"/>
    </row>
    <row r="15" spans="1:12" ht="14.25">
      <c r="A15" s="7"/>
      <c r="B15" s="7"/>
      <c r="C15" s="8"/>
      <c r="D15" s="7"/>
      <c r="E15" s="7"/>
      <c r="F15" s="7"/>
      <c r="G15" s="2"/>
      <c r="H15" s="3"/>
      <c r="I15" s="3"/>
      <c r="J15" s="7"/>
      <c r="K15" s="7"/>
      <c r="L15" s="7"/>
    </row>
    <row r="16" spans="1:12" ht="14.25">
      <c r="A16" s="208" t="s">
        <v>11</v>
      </c>
      <c r="B16" s="208" t="s">
        <v>32</v>
      </c>
      <c r="C16" s="209" t="s">
        <v>12</v>
      </c>
      <c r="D16" s="209"/>
      <c r="E16" s="209"/>
      <c r="F16" s="208" t="s">
        <v>13</v>
      </c>
      <c r="G16" s="208" t="s">
        <v>14</v>
      </c>
      <c r="H16" s="210" t="s">
        <v>15</v>
      </c>
      <c r="I16" s="210" t="s">
        <v>16</v>
      </c>
      <c r="J16" s="208" t="s">
        <v>17</v>
      </c>
      <c r="K16" s="208" t="s">
        <v>18</v>
      </c>
      <c r="L16" s="208" t="s">
        <v>19</v>
      </c>
    </row>
    <row r="17" spans="1:12" ht="22.5">
      <c r="A17" s="208"/>
      <c r="B17" s="208"/>
      <c r="C17" s="169" t="s">
        <v>20</v>
      </c>
      <c r="D17" s="169" t="s">
        <v>21</v>
      </c>
      <c r="E17" s="169" t="s">
        <v>22</v>
      </c>
      <c r="F17" s="208"/>
      <c r="G17" s="208"/>
      <c r="H17" s="210"/>
      <c r="I17" s="211"/>
      <c r="J17" s="208"/>
      <c r="K17" s="208"/>
      <c r="L17" s="208"/>
    </row>
    <row r="18" spans="1:12" ht="14.25">
      <c r="A18" s="55">
        <v>1</v>
      </c>
      <c r="B18" s="55">
        <v>2</v>
      </c>
      <c r="C18" s="149">
        <v>3</v>
      </c>
      <c r="D18" s="68">
        <v>4</v>
      </c>
      <c r="E18" s="68">
        <v>5</v>
      </c>
      <c r="F18" s="68">
        <v>6</v>
      </c>
      <c r="G18" s="21">
        <v>7</v>
      </c>
      <c r="H18" s="200">
        <v>8</v>
      </c>
      <c r="I18" s="70">
        <v>9</v>
      </c>
      <c r="J18" s="151">
        <v>10</v>
      </c>
      <c r="K18" s="55">
        <v>11</v>
      </c>
      <c r="L18" s="55">
        <v>12</v>
      </c>
    </row>
    <row r="19" spans="1:12" ht="33.75">
      <c r="A19" s="57">
        <v>1</v>
      </c>
      <c r="B19" s="194" t="s">
        <v>300</v>
      </c>
      <c r="C19" s="150"/>
      <c r="D19" s="90"/>
      <c r="E19" s="90"/>
      <c r="F19" s="198" t="s">
        <v>288</v>
      </c>
      <c r="G19" s="70">
        <v>3</v>
      </c>
      <c r="H19" s="70"/>
      <c r="I19" s="185">
        <f aca="true" t="shared" si="0" ref="I19:I25">H19*G19</f>
        <v>0</v>
      </c>
      <c r="J19" s="151"/>
      <c r="K19" s="24">
        <f aca="true" t="shared" si="1" ref="K19:K26">I19*J19</f>
        <v>0</v>
      </c>
      <c r="L19" s="24">
        <f aca="true" t="shared" si="2" ref="L19:L26">I19+K19</f>
        <v>0</v>
      </c>
    </row>
    <row r="20" spans="1:12" ht="44.25" customHeight="1">
      <c r="A20" s="57">
        <v>2</v>
      </c>
      <c r="B20" s="194" t="s">
        <v>299</v>
      </c>
      <c r="C20" s="150"/>
      <c r="D20" s="90"/>
      <c r="E20" s="90"/>
      <c r="F20" s="52" t="s">
        <v>289</v>
      </c>
      <c r="G20" s="70">
        <v>5</v>
      </c>
      <c r="H20" s="70"/>
      <c r="I20" s="185">
        <f t="shared" si="0"/>
        <v>0</v>
      </c>
      <c r="J20" s="151"/>
      <c r="K20" s="24">
        <f t="shared" si="1"/>
        <v>0</v>
      </c>
      <c r="L20" s="24">
        <f t="shared" si="2"/>
        <v>0</v>
      </c>
    </row>
    <row r="21" spans="1:12" ht="135">
      <c r="A21" s="57">
        <v>3</v>
      </c>
      <c r="B21" s="53" t="s">
        <v>298</v>
      </c>
      <c r="C21" s="150"/>
      <c r="D21" s="90"/>
      <c r="E21" s="90"/>
      <c r="F21" s="199" t="s">
        <v>290</v>
      </c>
      <c r="G21" s="70">
        <v>3</v>
      </c>
      <c r="H21" s="70"/>
      <c r="I21" s="185">
        <f t="shared" si="0"/>
        <v>0</v>
      </c>
      <c r="J21" s="151"/>
      <c r="K21" s="24">
        <f t="shared" si="1"/>
        <v>0</v>
      </c>
      <c r="L21" s="24">
        <f t="shared" si="2"/>
        <v>0</v>
      </c>
    </row>
    <row r="22" spans="1:12" ht="33.75">
      <c r="A22" s="57">
        <v>4</v>
      </c>
      <c r="B22" s="194" t="s">
        <v>296</v>
      </c>
      <c r="C22" s="150"/>
      <c r="D22" s="90"/>
      <c r="E22" s="90"/>
      <c r="F22" s="52" t="s">
        <v>47</v>
      </c>
      <c r="G22" s="70">
        <v>2</v>
      </c>
      <c r="H22" s="70"/>
      <c r="I22" s="185">
        <f t="shared" si="0"/>
        <v>0</v>
      </c>
      <c r="J22" s="151"/>
      <c r="K22" s="24">
        <f t="shared" si="1"/>
        <v>0</v>
      </c>
      <c r="L22" s="24">
        <f t="shared" si="2"/>
        <v>0</v>
      </c>
    </row>
    <row r="23" spans="1:12" ht="33.75">
      <c r="A23" s="57">
        <v>5</v>
      </c>
      <c r="B23" s="59" t="s">
        <v>297</v>
      </c>
      <c r="C23" s="150"/>
      <c r="D23" s="90"/>
      <c r="E23" s="90"/>
      <c r="F23" s="52" t="s">
        <v>291</v>
      </c>
      <c r="G23" s="70">
        <v>2</v>
      </c>
      <c r="H23" s="70"/>
      <c r="I23" s="185">
        <f t="shared" si="0"/>
        <v>0</v>
      </c>
      <c r="J23" s="151"/>
      <c r="K23" s="24">
        <f t="shared" si="1"/>
        <v>0</v>
      </c>
      <c r="L23" s="24">
        <f t="shared" si="2"/>
        <v>0</v>
      </c>
    </row>
    <row r="24" spans="1:12" ht="33.75">
      <c r="A24" s="57">
        <v>6</v>
      </c>
      <c r="B24" s="194" t="s">
        <v>294</v>
      </c>
      <c r="C24" s="195"/>
      <c r="D24" s="195"/>
      <c r="E24" s="196"/>
      <c r="F24" s="198" t="s">
        <v>292</v>
      </c>
      <c r="G24" s="71">
        <v>2</v>
      </c>
      <c r="H24" s="197"/>
      <c r="I24" s="185">
        <f t="shared" si="0"/>
        <v>0</v>
      </c>
      <c r="J24" s="58"/>
      <c r="K24" s="24">
        <f t="shared" si="1"/>
        <v>0</v>
      </c>
      <c r="L24" s="24">
        <f t="shared" si="2"/>
        <v>0</v>
      </c>
    </row>
    <row r="25" spans="1:12" ht="101.25">
      <c r="A25" s="57">
        <v>7</v>
      </c>
      <c r="B25" s="194" t="s">
        <v>295</v>
      </c>
      <c r="C25" s="23"/>
      <c r="D25" s="23"/>
      <c r="E25" s="22"/>
      <c r="F25" s="52" t="s">
        <v>293</v>
      </c>
      <c r="G25" s="50">
        <v>2</v>
      </c>
      <c r="H25" s="79"/>
      <c r="I25" s="80">
        <f t="shared" si="0"/>
        <v>0</v>
      </c>
      <c r="J25" s="58"/>
      <c r="K25" s="24">
        <f t="shared" si="1"/>
        <v>0</v>
      </c>
      <c r="L25" s="24">
        <f t="shared" si="2"/>
        <v>0</v>
      </c>
    </row>
    <row r="26" spans="1:12" ht="67.5">
      <c r="A26" s="57">
        <v>8</v>
      </c>
      <c r="B26" s="35" t="s">
        <v>321</v>
      </c>
      <c r="C26" s="34"/>
      <c r="D26" s="51"/>
      <c r="E26" s="51"/>
      <c r="F26" s="23" t="s">
        <v>285</v>
      </c>
      <c r="G26" s="23">
        <v>1</v>
      </c>
      <c r="H26" s="89"/>
      <c r="I26" s="155">
        <f>G26*H26</f>
        <v>0</v>
      </c>
      <c r="J26" s="154"/>
      <c r="K26" s="155">
        <f t="shared" si="1"/>
        <v>0</v>
      </c>
      <c r="L26" s="155">
        <f t="shared" si="2"/>
        <v>0</v>
      </c>
    </row>
    <row r="27" spans="1:12" ht="14.25">
      <c r="A27" s="212" t="s">
        <v>26</v>
      </c>
      <c r="B27" s="213"/>
      <c r="C27" s="212"/>
      <c r="D27" s="212"/>
      <c r="E27" s="212"/>
      <c r="F27" s="212"/>
      <c r="G27" s="213"/>
      <c r="H27" s="212"/>
      <c r="I27" s="65">
        <f>SUM(I24:I25)</f>
        <v>0</v>
      </c>
      <c r="J27" s="66"/>
      <c r="K27" s="88">
        <f>SUM(K24:K25)</f>
        <v>0</v>
      </c>
      <c r="L27" s="88">
        <f>SUM(L24:L25)</f>
        <v>0</v>
      </c>
    </row>
    <row r="28" spans="1:12" ht="14.25">
      <c r="A28" s="14"/>
      <c r="B28" s="14"/>
      <c r="C28" s="15"/>
      <c r="D28" s="16"/>
      <c r="E28" s="16"/>
      <c r="F28" s="16"/>
      <c r="G28" s="39"/>
      <c r="H28" s="17"/>
      <c r="I28" s="17"/>
      <c r="J28" s="16"/>
      <c r="K28" s="16"/>
      <c r="L28" s="16"/>
    </row>
    <row r="29" spans="1:12" ht="14.25">
      <c r="A29" s="14"/>
      <c r="B29" s="14"/>
      <c r="C29" s="15"/>
      <c r="D29" s="13"/>
      <c r="E29" s="16"/>
      <c r="F29" s="16"/>
      <c r="G29" s="39"/>
      <c r="H29" s="17"/>
      <c r="I29" s="18"/>
      <c r="J29" s="16"/>
      <c r="K29" s="16"/>
      <c r="L29" s="16"/>
    </row>
    <row r="30" spans="1:12" ht="14.25">
      <c r="A30" s="14"/>
      <c r="B30" s="14"/>
      <c r="C30" s="15"/>
      <c r="D30" s="16"/>
      <c r="E30" s="16"/>
      <c r="F30" s="16"/>
      <c r="G30" s="39"/>
      <c r="H30" s="17"/>
      <c r="I30" s="18"/>
      <c r="J30" s="16"/>
      <c r="K30" s="16"/>
      <c r="L30" s="16"/>
    </row>
    <row r="31" spans="1:12" ht="14.25">
      <c r="A31" s="14" t="s">
        <v>106</v>
      </c>
      <c r="B31" s="14"/>
      <c r="C31" s="15"/>
      <c r="D31" s="16" t="s">
        <v>27</v>
      </c>
      <c r="E31" s="16"/>
      <c r="F31" s="16"/>
      <c r="G31" s="39"/>
      <c r="H31" s="17"/>
      <c r="I31" s="17" t="s">
        <v>28</v>
      </c>
      <c r="J31" s="16"/>
      <c r="K31" s="16"/>
      <c r="L31" s="16"/>
    </row>
    <row r="32" spans="1:12" ht="14.25">
      <c r="A32" s="14"/>
      <c r="B32" s="171" t="s">
        <v>107</v>
      </c>
      <c r="C32" s="15"/>
      <c r="D32" s="16" t="s">
        <v>29</v>
      </c>
      <c r="E32" s="16"/>
      <c r="F32" s="16"/>
      <c r="G32" s="39"/>
      <c r="H32" s="17"/>
      <c r="I32" s="17" t="s">
        <v>30</v>
      </c>
      <c r="J32" s="16"/>
      <c r="K32" s="16"/>
      <c r="L32" s="16"/>
    </row>
    <row r="33" spans="1:12" ht="14.25">
      <c r="A33" s="14"/>
      <c r="B33" s="14"/>
      <c r="C33" s="15"/>
      <c r="D33" s="16"/>
      <c r="E33" s="16"/>
      <c r="F33" s="16"/>
      <c r="G33" s="39"/>
      <c r="H33" s="17"/>
      <c r="I33" s="17" t="s">
        <v>31</v>
      </c>
      <c r="J33" s="16"/>
      <c r="K33" s="16"/>
      <c r="L33" s="16"/>
    </row>
  </sheetData>
  <sheetProtection/>
  <mergeCells count="21">
    <mergeCell ref="H16:H17"/>
    <mergeCell ref="I16:I17"/>
    <mergeCell ref="J16:J17"/>
    <mergeCell ref="K16:K17"/>
    <mergeCell ref="L16:L17"/>
    <mergeCell ref="A27:H27"/>
    <mergeCell ref="B9:G9"/>
    <mergeCell ref="B10:G10"/>
    <mergeCell ref="B11:G11"/>
    <mergeCell ref="B12:G12"/>
    <mergeCell ref="A16:A17"/>
    <mergeCell ref="B16:B17"/>
    <mergeCell ref="C16:E16"/>
    <mergeCell ref="F16:F17"/>
    <mergeCell ref="G16:G17"/>
    <mergeCell ref="A3:L3"/>
    <mergeCell ref="A4:I4"/>
    <mergeCell ref="B5:G5"/>
    <mergeCell ref="B6:G6"/>
    <mergeCell ref="B7:G7"/>
    <mergeCell ref="B8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E24" sqref="E24"/>
    </sheetView>
  </sheetViews>
  <sheetFormatPr defaultColWidth="9.00390625" defaultRowHeight="14.25"/>
  <cols>
    <col min="2" max="2" width="20.375" style="0" customWidth="1"/>
  </cols>
  <sheetData>
    <row r="1" spans="1:14" ht="14.25">
      <c r="A1" s="7"/>
      <c r="B1" s="7"/>
      <c r="C1" s="8"/>
      <c r="D1" s="7"/>
      <c r="E1" s="7"/>
      <c r="F1" s="7"/>
      <c r="G1" s="7"/>
      <c r="H1" s="3"/>
      <c r="I1" s="3"/>
      <c r="J1" s="7"/>
      <c r="K1" s="7"/>
      <c r="L1" s="9" t="s">
        <v>0</v>
      </c>
      <c r="M1" s="13"/>
      <c r="N1" s="13"/>
    </row>
    <row r="2" spans="1:14" ht="14.25">
      <c r="A2" s="7"/>
      <c r="B2" s="7"/>
      <c r="C2" s="8"/>
      <c r="D2" s="7"/>
      <c r="E2" s="7"/>
      <c r="F2" s="7"/>
      <c r="G2" s="7"/>
      <c r="H2" s="3"/>
      <c r="I2" s="3"/>
      <c r="J2" s="7"/>
      <c r="K2" s="7"/>
      <c r="L2" s="10" t="s">
        <v>195</v>
      </c>
      <c r="M2" s="13"/>
      <c r="N2" s="13"/>
    </row>
    <row r="3" spans="1:14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3"/>
      <c r="N3" s="13"/>
    </row>
    <row r="4" spans="1:14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3"/>
    </row>
    <row r="5" spans="1:14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13"/>
      <c r="N5" s="13"/>
    </row>
    <row r="6" spans="1:14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  <c r="M6" s="13"/>
      <c r="N6" s="13"/>
    </row>
    <row r="7" spans="1:14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  <c r="M7" s="13"/>
      <c r="N7" s="13"/>
    </row>
    <row r="8" spans="1:14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  <c r="M8" s="13"/>
      <c r="N8" s="13"/>
    </row>
    <row r="9" spans="1:14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  <c r="M9" s="13"/>
      <c r="N9" s="13"/>
    </row>
    <row r="10" spans="1:14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  <c r="M10" s="13"/>
      <c r="N10" s="13"/>
    </row>
    <row r="11" spans="1:14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  <c r="M11" s="13"/>
      <c r="N11" s="13"/>
    </row>
    <row r="12" spans="1:14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  <c r="M12" s="13"/>
      <c r="N12" s="13"/>
    </row>
    <row r="13" spans="1:14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  <c r="M13" s="13"/>
      <c r="N13" s="13"/>
    </row>
    <row r="14" spans="1:14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  <c r="M14" s="13"/>
      <c r="N14" s="13"/>
    </row>
    <row r="15" spans="1:14" ht="14.25">
      <c r="A15" s="54" t="s">
        <v>64</v>
      </c>
      <c r="B15" s="7"/>
      <c r="C15" s="8"/>
      <c r="D15" s="7"/>
      <c r="E15" s="7"/>
      <c r="F15" s="7"/>
      <c r="G15" s="7"/>
      <c r="H15" s="3"/>
      <c r="I15" s="3"/>
      <c r="J15" s="7"/>
      <c r="K15" s="7"/>
      <c r="L15" s="7"/>
      <c r="M15" s="13"/>
      <c r="N15" s="13"/>
    </row>
    <row r="16" spans="1:14" ht="14.25">
      <c r="A16" s="7"/>
      <c r="B16" s="7"/>
      <c r="C16" s="8"/>
      <c r="D16" s="7"/>
      <c r="E16" s="7"/>
      <c r="F16" s="7"/>
      <c r="G16" s="7"/>
      <c r="H16" s="3"/>
      <c r="I16" s="3"/>
      <c r="J16" s="7"/>
      <c r="K16" s="7"/>
      <c r="L16" s="7"/>
      <c r="M16" s="13"/>
      <c r="N16" s="13"/>
    </row>
    <row r="17" spans="1:14" ht="14.25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  <c r="M17" s="13"/>
      <c r="N17" s="13"/>
    </row>
    <row r="18" spans="1:14" ht="22.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08"/>
      <c r="L18" s="208"/>
      <c r="M18" s="13"/>
      <c r="N18" s="13"/>
    </row>
    <row r="19" spans="1:14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6">
        <v>8</v>
      </c>
      <c r="I19" s="56">
        <v>9</v>
      </c>
      <c r="J19" s="55">
        <v>10</v>
      </c>
      <c r="K19" s="55">
        <v>11</v>
      </c>
      <c r="L19" s="55">
        <v>12</v>
      </c>
      <c r="M19" s="13"/>
      <c r="N19" s="13"/>
    </row>
    <row r="20" spans="1:14" ht="75" customHeight="1">
      <c r="A20" s="57">
        <v>1</v>
      </c>
      <c r="B20" s="63" t="s">
        <v>137</v>
      </c>
      <c r="C20" s="159"/>
      <c r="D20" s="62"/>
      <c r="E20" s="159"/>
      <c r="F20" s="168" t="s">
        <v>138</v>
      </c>
      <c r="G20" s="110">
        <v>1</v>
      </c>
      <c r="H20" s="120"/>
      <c r="I20" s="80">
        <f>H20*G20</f>
        <v>0</v>
      </c>
      <c r="J20" s="58"/>
      <c r="K20" s="24">
        <f>I20*J20</f>
        <v>0</v>
      </c>
      <c r="L20" s="24">
        <f>I20+K20</f>
        <v>0</v>
      </c>
      <c r="M20" s="13"/>
      <c r="N20" s="13"/>
    </row>
    <row r="21" spans="1:14" ht="14.25">
      <c r="A21" s="226" t="s">
        <v>26</v>
      </c>
      <c r="B21" s="226"/>
      <c r="C21" s="226"/>
      <c r="D21" s="226"/>
      <c r="E21" s="226"/>
      <c r="F21" s="226"/>
      <c r="G21" s="226"/>
      <c r="H21" s="226"/>
      <c r="I21" s="65">
        <f>SUM(I20:I20)</f>
        <v>0</v>
      </c>
      <c r="J21" s="113"/>
      <c r="K21" s="65">
        <f>SUM(K20:K20)</f>
        <v>0</v>
      </c>
      <c r="L21" s="65">
        <f>SUM(L20:L20)</f>
        <v>0</v>
      </c>
      <c r="M21" s="13"/>
      <c r="N21" s="13"/>
    </row>
    <row r="22" spans="1:14" ht="14.25">
      <c r="A22" s="14"/>
      <c r="B22" s="14"/>
      <c r="C22" s="15"/>
      <c r="D22" s="16"/>
      <c r="E22" s="16"/>
      <c r="F22" s="16"/>
      <c r="G22" s="45"/>
      <c r="H22" s="17"/>
      <c r="I22" s="17"/>
      <c r="J22" s="16"/>
      <c r="K22" s="16"/>
      <c r="L22" s="16"/>
      <c r="M22" s="13"/>
      <c r="N22" s="13"/>
    </row>
    <row r="23" spans="1:14" ht="14.25">
      <c r="A23" s="7"/>
      <c r="B23" s="14"/>
      <c r="C23" s="15"/>
      <c r="D23" s="13"/>
      <c r="E23" s="16" t="s">
        <v>50</v>
      </c>
      <c r="F23" s="16"/>
      <c r="G23" s="45"/>
      <c r="H23" s="17"/>
      <c r="I23" s="18"/>
      <c r="J23" s="16"/>
      <c r="K23" s="16"/>
      <c r="L23" s="16"/>
      <c r="M23" s="13"/>
      <c r="N23" s="13"/>
    </row>
    <row r="24" spans="1:14" ht="14.25">
      <c r="A24" s="14"/>
      <c r="B24" s="14"/>
      <c r="C24" s="15"/>
      <c r="D24" s="13"/>
      <c r="E24" s="16"/>
      <c r="F24" s="16"/>
      <c r="G24" s="45"/>
      <c r="H24" s="17"/>
      <c r="I24" s="18"/>
      <c r="J24" s="16"/>
      <c r="K24" s="16"/>
      <c r="L24" s="16"/>
      <c r="M24" s="13"/>
      <c r="N24" s="13"/>
    </row>
    <row r="25" spans="1:14" ht="14.25">
      <c r="A25" s="14"/>
      <c r="B25" s="14"/>
      <c r="C25" s="15"/>
      <c r="D25" s="16"/>
      <c r="E25" s="16"/>
      <c r="F25" s="16"/>
      <c r="G25" s="45"/>
      <c r="H25" s="17"/>
      <c r="I25" s="18"/>
      <c r="J25" s="16"/>
      <c r="K25" s="16"/>
      <c r="L25" s="16"/>
      <c r="M25" s="13"/>
      <c r="N25" s="13"/>
    </row>
    <row r="26" spans="1:14" ht="14.25">
      <c r="A26" s="14" t="s">
        <v>93</v>
      </c>
      <c r="B26" s="14"/>
      <c r="C26" s="15"/>
      <c r="D26" s="16" t="s">
        <v>27</v>
      </c>
      <c r="E26" s="16"/>
      <c r="F26" s="16"/>
      <c r="G26" s="45"/>
      <c r="H26" s="17"/>
      <c r="I26" s="17" t="s">
        <v>28</v>
      </c>
      <c r="J26" s="16"/>
      <c r="K26" s="16"/>
      <c r="L26" s="16"/>
      <c r="M26" s="13"/>
      <c r="N26" s="13"/>
    </row>
    <row r="27" spans="1:14" ht="14.25">
      <c r="A27" s="14"/>
      <c r="B27" s="45" t="s">
        <v>94</v>
      </c>
      <c r="C27" s="15"/>
      <c r="D27" s="16" t="s">
        <v>29</v>
      </c>
      <c r="E27" s="16"/>
      <c r="F27" s="16"/>
      <c r="G27" s="45"/>
      <c r="H27" s="17"/>
      <c r="I27" s="17" t="s">
        <v>30</v>
      </c>
      <c r="J27" s="16"/>
      <c r="K27" s="16"/>
      <c r="L27" s="16"/>
      <c r="M27" s="13"/>
      <c r="N27" s="13"/>
    </row>
    <row r="28" spans="1:14" ht="14.25">
      <c r="A28" s="14"/>
      <c r="B28" s="14"/>
      <c r="C28" s="15"/>
      <c r="D28" s="16"/>
      <c r="E28" s="16"/>
      <c r="F28" s="16"/>
      <c r="G28" s="45"/>
      <c r="H28" s="17"/>
      <c r="I28" s="17" t="s">
        <v>31</v>
      </c>
      <c r="J28" s="16"/>
      <c r="K28" s="16"/>
      <c r="L28" s="16"/>
      <c r="M28" s="13"/>
      <c r="N28" s="13"/>
    </row>
    <row r="29" spans="1:14" ht="14.25">
      <c r="A29" s="7"/>
      <c r="B29" s="13"/>
      <c r="C29" s="13"/>
      <c r="D29" s="13"/>
      <c r="E29" s="13"/>
      <c r="F29" s="13"/>
      <c r="G29" s="7"/>
      <c r="H29" s="18"/>
      <c r="I29" s="18"/>
      <c r="J29" s="13"/>
      <c r="K29" s="13"/>
      <c r="L29" s="13"/>
      <c r="M29" s="13"/>
      <c r="N29" s="13"/>
    </row>
    <row r="30" spans="1:14" ht="14.25">
      <c r="A30" s="7"/>
      <c r="B30" s="13"/>
      <c r="C30" s="13"/>
      <c r="D30" s="13"/>
      <c r="E30" s="13"/>
      <c r="F30" s="13"/>
      <c r="G30" s="7"/>
      <c r="H30" s="18"/>
      <c r="I30" s="18"/>
      <c r="J30" s="13"/>
      <c r="K30" s="13"/>
      <c r="L30" s="13"/>
      <c r="M30" s="13"/>
      <c r="N30" s="13"/>
    </row>
    <row r="31" spans="1:14" ht="14.25">
      <c r="A31" s="7"/>
      <c r="B31" s="13"/>
      <c r="C31" s="13"/>
      <c r="D31" s="13"/>
      <c r="E31" s="13"/>
      <c r="F31" s="13"/>
      <c r="G31" s="7"/>
      <c r="H31" s="18"/>
      <c r="I31" s="18"/>
      <c r="J31" s="13"/>
      <c r="K31" s="13"/>
      <c r="L31" s="13"/>
      <c r="M31" s="13"/>
      <c r="N31" s="13"/>
    </row>
    <row r="32" spans="1:14" ht="14.25">
      <c r="A32" s="7"/>
      <c r="B32" s="13"/>
      <c r="C32" s="13"/>
      <c r="D32" s="13"/>
      <c r="E32" s="13"/>
      <c r="F32" s="13"/>
      <c r="G32" s="7"/>
      <c r="H32" s="18"/>
      <c r="I32" s="18"/>
      <c r="J32" s="13"/>
      <c r="K32" s="13"/>
      <c r="L32" s="13"/>
      <c r="M32" s="13"/>
      <c r="N32" s="13"/>
    </row>
    <row r="33" spans="1:14" ht="14.25">
      <c r="A33" s="7"/>
      <c r="B33" s="13"/>
      <c r="C33" s="13"/>
      <c r="D33" s="13"/>
      <c r="E33" s="13"/>
      <c r="F33" s="13"/>
      <c r="G33" s="7"/>
      <c r="H33" s="18"/>
      <c r="I33" s="18"/>
      <c r="J33" s="13"/>
      <c r="K33" s="13"/>
      <c r="L33" s="13"/>
      <c r="M33" s="13"/>
      <c r="N33" s="13"/>
    </row>
  </sheetData>
  <sheetProtection/>
  <mergeCells count="21">
    <mergeCell ref="H17:H18"/>
    <mergeCell ref="I17:I18"/>
    <mergeCell ref="J17:J18"/>
    <mergeCell ref="K17:K18"/>
    <mergeCell ref="L17:L18"/>
    <mergeCell ref="A21:H21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zoomScale="80" zoomScaleNormal="80" zoomScalePageLayoutView="0" workbookViewId="0" topLeftCell="A1">
      <selection activeCell="I26" sqref="I26"/>
    </sheetView>
  </sheetViews>
  <sheetFormatPr defaultColWidth="9.00390625" defaultRowHeight="14.25"/>
  <cols>
    <col min="1" max="1" width="4.625" style="0" customWidth="1"/>
    <col min="2" max="2" width="24.00390625" style="0" customWidth="1"/>
  </cols>
  <sheetData>
    <row r="1" spans="1:12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195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4.25">
      <c r="A6" s="4"/>
      <c r="B6" s="206" t="s">
        <v>3</v>
      </c>
      <c r="C6" s="206"/>
      <c r="D6" s="206"/>
      <c r="E6" s="206"/>
      <c r="F6" s="206"/>
      <c r="G6" s="206"/>
      <c r="H6" s="4"/>
      <c r="I6" s="4"/>
      <c r="J6" s="11"/>
      <c r="K6" s="11"/>
      <c r="L6" s="11"/>
    </row>
    <row r="7" spans="1:12" ht="14.25">
      <c r="A7" s="4"/>
      <c r="B7" s="207" t="s">
        <v>4</v>
      </c>
      <c r="C7" s="207"/>
      <c r="D7" s="207"/>
      <c r="E7" s="207"/>
      <c r="F7" s="207"/>
      <c r="G7" s="207"/>
      <c r="H7" s="4"/>
      <c r="I7" s="4"/>
      <c r="J7" s="11"/>
      <c r="K7" s="11"/>
      <c r="L7" s="11"/>
    </row>
    <row r="8" spans="1:12" ht="14.25">
      <c r="A8" s="4"/>
      <c r="B8" s="207" t="s">
        <v>5</v>
      </c>
      <c r="C8" s="207"/>
      <c r="D8" s="207"/>
      <c r="E8" s="207"/>
      <c r="F8" s="207"/>
      <c r="G8" s="207"/>
      <c r="H8" s="4"/>
      <c r="I8" s="4"/>
      <c r="J8" s="11"/>
      <c r="K8" s="11"/>
      <c r="L8" s="11"/>
    </row>
    <row r="9" spans="1:12" ht="14.25">
      <c r="A9" s="4"/>
      <c r="B9" s="207" t="s">
        <v>6</v>
      </c>
      <c r="C9" s="207"/>
      <c r="D9" s="207"/>
      <c r="E9" s="207"/>
      <c r="F9" s="207"/>
      <c r="G9" s="207"/>
      <c r="H9" s="4"/>
      <c r="I9" s="4"/>
      <c r="J9" s="11"/>
      <c r="K9" s="11"/>
      <c r="L9" s="11"/>
    </row>
    <row r="10" spans="1:12" ht="14.25">
      <c r="A10" s="4"/>
      <c r="B10" s="207" t="s">
        <v>7</v>
      </c>
      <c r="C10" s="207"/>
      <c r="D10" s="207"/>
      <c r="E10" s="207"/>
      <c r="F10" s="207"/>
      <c r="G10" s="207"/>
      <c r="H10" s="4"/>
      <c r="I10" s="4"/>
      <c r="J10" s="11"/>
      <c r="K10" s="11"/>
      <c r="L10" s="11"/>
    </row>
    <row r="11" spans="1:12" ht="14.25">
      <c r="A11" s="4"/>
      <c r="B11" s="207" t="s">
        <v>8</v>
      </c>
      <c r="C11" s="207"/>
      <c r="D11" s="207"/>
      <c r="E11" s="207"/>
      <c r="F11" s="207"/>
      <c r="G11" s="207"/>
      <c r="H11" s="4"/>
      <c r="I11" s="4"/>
      <c r="J11" s="11"/>
      <c r="K11" s="11"/>
      <c r="L11" s="11"/>
    </row>
    <row r="12" spans="1:12" ht="14.25">
      <c r="A12" s="4"/>
      <c r="B12" s="207" t="s">
        <v>9</v>
      </c>
      <c r="C12" s="207"/>
      <c r="D12" s="207"/>
      <c r="E12" s="207"/>
      <c r="F12" s="207"/>
      <c r="G12" s="207"/>
      <c r="H12" s="4"/>
      <c r="I12" s="4"/>
      <c r="J12" s="11"/>
      <c r="K12" s="11"/>
      <c r="L12" s="11"/>
    </row>
    <row r="13" spans="1:12" ht="14.25">
      <c r="A13" s="4"/>
      <c r="B13" s="207" t="s">
        <v>10</v>
      </c>
      <c r="C13" s="207"/>
      <c r="D13" s="207"/>
      <c r="E13" s="207"/>
      <c r="F13" s="207"/>
      <c r="G13" s="207"/>
      <c r="H13" s="4"/>
      <c r="I13" s="4"/>
      <c r="J13" s="11"/>
      <c r="K13" s="11"/>
      <c r="L13" s="11"/>
    </row>
    <row r="14" spans="1:12" ht="14.25">
      <c r="A14" s="54" t="s">
        <v>65</v>
      </c>
      <c r="B14" s="7"/>
      <c r="C14" s="8"/>
      <c r="D14" s="7"/>
      <c r="E14" s="7"/>
      <c r="F14" s="7"/>
      <c r="G14" s="11"/>
      <c r="H14" s="3"/>
      <c r="I14" s="3"/>
      <c r="J14" s="7"/>
      <c r="K14" s="7"/>
      <c r="L14" s="7"/>
    </row>
    <row r="15" spans="1:12" ht="14.25">
      <c r="A15" s="7"/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</row>
    <row r="16" spans="1:12" ht="14.25">
      <c r="A16" s="208" t="s">
        <v>11</v>
      </c>
      <c r="B16" s="208" t="s">
        <v>32</v>
      </c>
      <c r="C16" s="209" t="s">
        <v>12</v>
      </c>
      <c r="D16" s="209"/>
      <c r="E16" s="209"/>
      <c r="F16" s="208" t="s">
        <v>13</v>
      </c>
      <c r="G16" s="208" t="s">
        <v>14</v>
      </c>
      <c r="H16" s="210" t="s">
        <v>15</v>
      </c>
      <c r="I16" s="210" t="s">
        <v>16</v>
      </c>
      <c r="J16" s="208" t="s">
        <v>17</v>
      </c>
      <c r="K16" s="208" t="s">
        <v>18</v>
      </c>
      <c r="L16" s="208" t="s">
        <v>19</v>
      </c>
    </row>
    <row r="17" spans="1:12" ht="22.5">
      <c r="A17" s="208"/>
      <c r="B17" s="208"/>
      <c r="C17" s="43" t="s">
        <v>20</v>
      </c>
      <c r="D17" s="43" t="s">
        <v>21</v>
      </c>
      <c r="E17" s="43" t="s">
        <v>22</v>
      </c>
      <c r="F17" s="208"/>
      <c r="G17" s="208"/>
      <c r="H17" s="210"/>
      <c r="I17" s="210"/>
      <c r="J17" s="208"/>
      <c r="K17" s="208"/>
      <c r="L17" s="208"/>
    </row>
    <row r="18" spans="1:12" ht="14.25">
      <c r="A18" s="55">
        <v>1</v>
      </c>
      <c r="B18" s="55">
        <v>2</v>
      </c>
      <c r="C18" s="55">
        <v>3</v>
      </c>
      <c r="D18" s="55">
        <v>4</v>
      </c>
      <c r="E18" s="55">
        <v>5</v>
      </c>
      <c r="F18" s="55">
        <v>6</v>
      </c>
      <c r="G18" s="55">
        <v>7</v>
      </c>
      <c r="H18" s="56">
        <v>8</v>
      </c>
      <c r="I18" s="56">
        <v>9</v>
      </c>
      <c r="J18" s="55">
        <v>10</v>
      </c>
      <c r="K18" s="55">
        <v>11</v>
      </c>
      <c r="L18" s="55">
        <v>12</v>
      </c>
    </row>
    <row r="19" spans="1:12" ht="131.25" customHeight="1">
      <c r="A19" s="57">
        <v>1</v>
      </c>
      <c r="B19" s="78" t="s">
        <v>139</v>
      </c>
      <c r="C19" s="55"/>
      <c r="D19" s="55"/>
      <c r="E19" s="55"/>
      <c r="F19" s="110" t="s">
        <v>51</v>
      </c>
      <c r="G19" s="62">
        <v>3</v>
      </c>
      <c r="H19" s="117"/>
      <c r="I19" s="117">
        <f>G19*H19</f>
        <v>0</v>
      </c>
      <c r="J19" s="130"/>
      <c r="K19" s="117">
        <f>I19*J19</f>
        <v>0</v>
      </c>
      <c r="L19" s="117">
        <f>I19+K19</f>
        <v>0</v>
      </c>
    </row>
    <row r="20" spans="1:12" ht="45">
      <c r="A20" s="57">
        <v>2</v>
      </c>
      <c r="B20" s="49" t="s">
        <v>140</v>
      </c>
      <c r="C20" s="55"/>
      <c r="D20" s="55"/>
      <c r="E20" s="55"/>
      <c r="F20" s="139" t="s">
        <v>23</v>
      </c>
      <c r="G20" s="62">
        <v>2</v>
      </c>
      <c r="H20" s="117"/>
      <c r="I20" s="117">
        <f aca="true" t="shared" si="0" ref="I20:I63">G20*H20</f>
        <v>0</v>
      </c>
      <c r="J20" s="130"/>
      <c r="K20" s="117">
        <f>I20*J20</f>
        <v>0</v>
      </c>
      <c r="L20" s="117">
        <f>I20+K20</f>
        <v>0</v>
      </c>
    </row>
    <row r="21" spans="1:12" ht="33.75">
      <c r="A21" s="57">
        <v>3</v>
      </c>
      <c r="B21" s="108" t="s">
        <v>105</v>
      </c>
      <c r="C21" s="55"/>
      <c r="D21" s="55"/>
      <c r="E21" s="55"/>
      <c r="F21" s="110" t="s">
        <v>33</v>
      </c>
      <c r="G21" s="62">
        <v>1</v>
      </c>
      <c r="H21" s="117"/>
      <c r="I21" s="117">
        <f t="shared" si="0"/>
        <v>0</v>
      </c>
      <c r="J21" s="130"/>
      <c r="K21" s="117">
        <f aca="true" t="shared" si="1" ref="K21:K65">I21*J21</f>
        <v>0</v>
      </c>
      <c r="L21" s="117">
        <f aca="true" t="shared" si="2" ref="L21:L64">I21+K21</f>
        <v>0</v>
      </c>
    </row>
    <row r="22" spans="1:12" ht="162" customHeight="1">
      <c r="A22" s="57">
        <v>4</v>
      </c>
      <c r="B22" s="63" t="s">
        <v>141</v>
      </c>
      <c r="C22" s="55"/>
      <c r="D22" s="55"/>
      <c r="E22" s="55"/>
      <c r="F22" s="110" t="s">
        <v>33</v>
      </c>
      <c r="G22" s="62">
        <v>1</v>
      </c>
      <c r="H22" s="117"/>
      <c r="I22" s="117">
        <f t="shared" si="0"/>
        <v>0</v>
      </c>
      <c r="J22" s="130"/>
      <c r="K22" s="117">
        <f t="shared" si="1"/>
        <v>0</v>
      </c>
      <c r="L22" s="117">
        <f t="shared" si="2"/>
        <v>0</v>
      </c>
    </row>
    <row r="23" spans="1:12" ht="22.5">
      <c r="A23" s="57">
        <v>5</v>
      </c>
      <c r="B23" s="78" t="s">
        <v>142</v>
      </c>
      <c r="C23" s="55"/>
      <c r="D23" s="55"/>
      <c r="E23" s="55"/>
      <c r="F23" s="60" t="s">
        <v>23</v>
      </c>
      <c r="G23" s="62">
        <v>1</v>
      </c>
      <c r="H23" s="131"/>
      <c r="I23" s="117">
        <f t="shared" si="0"/>
        <v>0</v>
      </c>
      <c r="J23" s="130"/>
      <c r="K23" s="117">
        <f t="shared" si="1"/>
        <v>0</v>
      </c>
      <c r="L23" s="117">
        <f t="shared" si="2"/>
        <v>0</v>
      </c>
    </row>
    <row r="24" spans="1:12" s="42" customFormat="1" ht="78.75">
      <c r="A24" s="57">
        <v>6</v>
      </c>
      <c r="B24" s="78" t="s">
        <v>261</v>
      </c>
      <c r="C24" s="132"/>
      <c r="D24" s="55"/>
      <c r="E24" s="55"/>
      <c r="F24" s="60" t="s">
        <v>23</v>
      </c>
      <c r="G24" s="62">
        <v>1</v>
      </c>
      <c r="H24" s="133"/>
      <c r="I24" s="117">
        <f t="shared" si="0"/>
        <v>0</v>
      </c>
      <c r="J24" s="130"/>
      <c r="K24" s="117">
        <f t="shared" si="1"/>
        <v>0</v>
      </c>
      <c r="L24" s="117">
        <f t="shared" si="2"/>
        <v>0</v>
      </c>
    </row>
    <row r="25" spans="1:12" ht="78.75">
      <c r="A25" s="57">
        <v>7</v>
      </c>
      <c r="B25" s="78" t="s">
        <v>143</v>
      </c>
      <c r="C25" s="55"/>
      <c r="D25" s="55"/>
      <c r="E25" s="55"/>
      <c r="F25" s="60" t="s">
        <v>23</v>
      </c>
      <c r="G25" s="62">
        <v>1</v>
      </c>
      <c r="H25" s="133"/>
      <c r="I25" s="117">
        <f t="shared" si="0"/>
        <v>0</v>
      </c>
      <c r="J25" s="130"/>
      <c r="K25" s="117">
        <f t="shared" si="1"/>
        <v>0</v>
      </c>
      <c r="L25" s="117">
        <f t="shared" si="2"/>
        <v>0</v>
      </c>
    </row>
    <row r="26" spans="1:12" ht="135">
      <c r="A26" s="57">
        <v>8</v>
      </c>
      <c r="B26" s="119" t="s">
        <v>144</v>
      </c>
      <c r="C26" s="55"/>
      <c r="D26" s="55"/>
      <c r="E26" s="55"/>
      <c r="F26" s="23" t="s">
        <v>52</v>
      </c>
      <c r="G26" s="62">
        <v>3</v>
      </c>
      <c r="H26" s="134"/>
      <c r="I26" s="117">
        <f t="shared" si="0"/>
        <v>0</v>
      </c>
      <c r="J26" s="130"/>
      <c r="K26" s="117">
        <f t="shared" si="1"/>
        <v>0</v>
      </c>
      <c r="L26" s="117">
        <f t="shared" si="2"/>
        <v>0</v>
      </c>
    </row>
    <row r="27" spans="1:12" ht="22.5">
      <c r="A27" s="57">
        <v>9</v>
      </c>
      <c r="B27" s="78" t="s">
        <v>145</v>
      </c>
      <c r="C27" s="55"/>
      <c r="D27" s="55"/>
      <c r="E27" s="55"/>
      <c r="F27" s="60" t="s">
        <v>23</v>
      </c>
      <c r="G27" s="62">
        <v>1</v>
      </c>
      <c r="H27" s="135"/>
      <c r="I27" s="117">
        <f t="shared" si="0"/>
        <v>0</v>
      </c>
      <c r="J27" s="130"/>
      <c r="K27" s="117">
        <f t="shared" si="1"/>
        <v>0</v>
      </c>
      <c r="L27" s="117">
        <f t="shared" si="2"/>
        <v>0</v>
      </c>
    </row>
    <row r="28" spans="1:12" ht="45">
      <c r="A28" s="57">
        <v>10</v>
      </c>
      <c r="B28" s="136" t="s">
        <v>146</v>
      </c>
      <c r="C28" s="55"/>
      <c r="D28" s="55"/>
      <c r="E28" s="55"/>
      <c r="F28" s="137" t="s">
        <v>53</v>
      </c>
      <c r="G28" s="62">
        <v>3</v>
      </c>
      <c r="H28" s="138"/>
      <c r="I28" s="117">
        <f t="shared" si="0"/>
        <v>0</v>
      </c>
      <c r="J28" s="130"/>
      <c r="K28" s="117">
        <f t="shared" si="1"/>
        <v>0</v>
      </c>
      <c r="L28" s="117">
        <f t="shared" si="2"/>
        <v>0</v>
      </c>
    </row>
    <row r="29" spans="1:12" ht="45">
      <c r="A29" s="57">
        <v>11</v>
      </c>
      <c r="B29" s="136" t="s">
        <v>147</v>
      </c>
      <c r="C29" s="55"/>
      <c r="D29" s="55"/>
      <c r="E29" s="55"/>
      <c r="F29" s="137" t="s">
        <v>53</v>
      </c>
      <c r="G29" s="62">
        <v>3</v>
      </c>
      <c r="H29" s="138"/>
      <c r="I29" s="117">
        <f t="shared" si="0"/>
        <v>0</v>
      </c>
      <c r="J29" s="130"/>
      <c r="K29" s="117">
        <f t="shared" si="1"/>
        <v>0</v>
      </c>
      <c r="L29" s="117">
        <f t="shared" si="2"/>
        <v>0</v>
      </c>
    </row>
    <row r="30" spans="1:12" ht="45">
      <c r="A30" s="57">
        <v>12</v>
      </c>
      <c r="B30" s="136" t="s">
        <v>148</v>
      </c>
      <c r="C30" s="55"/>
      <c r="D30" s="55"/>
      <c r="E30" s="55"/>
      <c r="F30" s="137" t="s">
        <v>53</v>
      </c>
      <c r="G30" s="62">
        <v>3</v>
      </c>
      <c r="H30" s="138"/>
      <c r="I30" s="117">
        <f t="shared" si="0"/>
        <v>0</v>
      </c>
      <c r="J30" s="130"/>
      <c r="K30" s="117">
        <f t="shared" si="1"/>
        <v>0</v>
      </c>
      <c r="L30" s="117">
        <f t="shared" si="2"/>
        <v>0</v>
      </c>
    </row>
    <row r="31" spans="1:12" ht="45">
      <c r="A31" s="57">
        <v>13</v>
      </c>
      <c r="B31" s="136" t="s">
        <v>149</v>
      </c>
      <c r="C31" s="55"/>
      <c r="D31" s="55"/>
      <c r="E31" s="55"/>
      <c r="F31" s="137" t="s">
        <v>53</v>
      </c>
      <c r="G31" s="62">
        <v>3</v>
      </c>
      <c r="H31" s="138"/>
      <c r="I31" s="117">
        <f t="shared" si="0"/>
        <v>0</v>
      </c>
      <c r="J31" s="130"/>
      <c r="K31" s="117">
        <f t="shared" si="1"/>
        <v>0</v>
      </c>
      <c r="L31" s="117">
        <f t="shared" si="2"/>
        <v>0</v>
      </c>
    </row>
    <row r="32" spans="1:12" ht="45">
      <c r="A32" s="57">
        <v>14</v>
      </c>
      <c r="B32" s="136" t="s">
        <v>150</v>
      </c>
      <c r="C32" s="55"/>
      <c r="D32" s="55"/>
      <c r="E32" s="55"/>
      <c r="F32" s="137" t="s">
        <v>53</v>
      </c>
      <c r="G32" s="62">
        <v>3</v>
      </c>
      <c r="H32" s="138"/>
      <c r="I32" s="117">
        <f t="shared" si="0"/>
        <v>0</v>
      </c>
      <c r="J32" s="130"/>
      <c r="K32" s="117">
        <f t="shared" si="1"/>
        <v>0</v>
      </c>
      <c r="L32" s="117">
        <f t="shared" si="2"/>
        <v>0</v>
      </c>
    </row>
    <row r="33" spans="1:12" ht="45">
      <c r="A33" s="57">
        <v>15</v>
      </c>
      <c r="B33" s="136" t="s">
        <v>151</v>
      </c>
      <c r="C33" s="55"/>
      <c r="D33" s="55"/>
      <c r="E33" s="55"/>
      <c r="F33" s="137" t="s">
        <v>53</v>
      </c>
      <c r="G33" s="62">
        <v>3</v>
      </c>
      <c r="H33" s="138"/>
      <c r="I33" s="117">
        <f t="shared" si="0"/>
        <v>0</v>
      </c>
      <c r="J33" s="130"/>
      <c r="K33" s="117">
        <f t="shared" si="1"/>
        <v>0</v>
      </c>
      <c r="L33" s="117">
        <f t="shared" si="2"/>
        <v>0</v>
      </c>
    </row>
    <row r="34" spans="1:12" ht="45">
      <c r="A34" s="57">
        <v>16</v>
      </c>
      <c r="B34" s="136" t="s">
        <v>152</v>
      </c>
      <c r="C34" s="55"/>
      <c r="D34" s="55"/>
      <c r="E34" s="55"/>
      <c r="F34" s="137" t="s">
        <v>53</v>
      </c>
      <c r="G34" s="62">
        <v>3</v>
      </c>
      <c r="H34" s="138"/>
      <c r="I34" s="117">
        <f t="shared" si="0"/>
        <v>0</v>
      </c>
      <c r="J34" s="130"/>
      <c r="K34" s="117">
        <f t="shared" si="1"/>
        <v>0</v>
      </c>
      <c r="L34" s="117">
        <f t="shared" si="2"/>
        <v>0</v>
      </c>
    </row>
    <row r="35" spans="1:12" ht="45">
      <c r="A35" s="57">
        <v>17</v>
      </c>
      <c r="B35" s="136" t="s">
        <v>153</v>
      </c>
      <c r="C35" s="55"/>
      <c r="D35" s="55"/>
      <c r="E35" s="55"/>
      <c r="F35" s="137" t="s">
        <v>53</v>
      </c>
      <c r="G35" s="62">
        <v>3</v>
      </c>
      <c r="H35" s="138"/>
      <c r="I35" s="117">
        <f t="shared" si="0"/>
        <v>0</v>
      </c>
      <c r="J35" s="130"/>
      <c r="K35" s="117">
        <f t="shared" si="1"/>
        <v>0</v>
      </c>
      <c r="L35" s="117">
        <f t="shared" si="2"/>
        <v>0</v>
      </c>
    </row>
    <row r="36" spans="1:12" ht="45">
      <c r="A36" s="57">
        <v>18</v>
      </c>
      <c r="B36" s="136" t="s">
        <v>154</v>
      </c>
      <c r="C36" s="55"/>
      <c r="D36" s="55"/>
      <c r="E36" s="55"/>
      <c r="F36" s="137" t="s">
        <v>53</v>
      </c>
      <c r="G36" s="62">
        <v>3</v>
      </c>
      <c r="H36" s="138"/>
      <c r="I36" s="117">
        <f t="shared" si="0"/>
        <v>0</v>
      </c>
      <c r="J36" s="130"/>
      <c r="K36" s="117">
        <f t="shared" si="1"/>
        <v>0</v>
      </c>
      <c r="L36" s="117">
        <f t="shared" si="2"/>
        <v>0</v>
      </c>
    </row>
    <row r="37" spans="1:12" ht="45">
      <c r="A37" s="57">
        <v>19</v>
      </c>
      <c r="B37" s="136" t="s">
        <v>155</v>
      </c>
      <c r="C37" s="55"/>
      <c r="D37" s="55"/>
      <c r="E37" s="55"/>
      <c r="F37" s="137" t="s">
        <v>53</v>
      </c>
      <c r="G37" s="62">
        <v>3</v>
      </c>
      <c r="H37" s="138"/>
      <c r="I37" s="117">
        <f t="shared" si="0"/>
        <v>0</v>
      </c>
      <c r="J37" s="130"/>
      <c r="K37" s="117">
        <f t="shared" si="1"/>
        <v>0</v>
      </c>
      <c r="L37" s="117">
        <f t="shared" si="2"/>
        <v>0</v>
      </c>
    </row>
    <row r="38" spans="1:12" ht="45">
      <c r="A38" s="57">
        <v>20</v>
      </c>
      <c r="B38" s="136" t="s">
        <v>156</v>
      </c>
      <c r="C38" s="55"/>
      <c r="D38" s="55"/>
      <c r="E38" s="55"/>
      <c r="F38" s="137" t="s">
        <v>53</v>
      </c>
      <c r="G38" s="62">
        <v>3</v>
      </c>
      <c r="H38" s="138"/>
      <c r="I38" s="117">
        <f t="shared" si="0"/>
        <v>0</v>
      </c>
      <c r="J38" s="130"/>
      <c r="K38" s="117">
        <f t="shared" si="1"/>
        <v>0</v>
      </c>
      <c r="L38" s="117">
        <f t="shared" si="2"/>
        <v>0</v>
      </c>
    </row>
    <row r="39" spans="1:12" ht="45">
      <c r="A39" s="57">
        <v>21</v>
      </c>
      <c r="B39" s="136" t="s">
        <v>157</v>
      </c>
      <c r="C39" s="55"/>
      <c r="D39" s="55"/>
      <c r="E39" s="55"/>
      <c r="F39" s="137" t="s">
        <v>53</v>
      </c>
      <c r="G39" s="62">
        <v>3</v>
      </c>
      <c r="H39" s="138"/>
      <c r="I39" s="117">
        <f t="shared" si="0"/>
        <v>0</v>
      </c>
      <c r="J39" s="130"/>
      <c r="K39" s="117">
        <f t="shared" si="1"/>
        <v>0</v>
      </c>
      <c r="L39" s="117">
        <f t="shared" si="2"/>
        <v>0</v>
      </c>
    </row>
    <row r="40" spans="1:12" ht="45">
      <c r="A40" s="57">
        <v>22</v>
      </c>
      <c r="B40" s="136" t="s">
        <v>158</v>
      </c>
      <c r="C40" s="55"/>
      <c r="D40" s="55"/>
      <c r="E40" s="55"/>
      <c r="F40" s="137" t="s">
        <v>53</v>
      </c>
      <c r="G40" s="62">
        <v>3</v>
      </c>
      <c r="H40" s="138"/>
      <c r="I40" s="117">
        <f t="shared" si="0"/>
        <v>0</v>
      </c>
      <c r="J40" s="130"/>
      <c r="K40" s="117">
        <f t="shared" si="1"/>
        <v>0</v>
      </c>
      <c r="L40" s="117">
        <f t="shared" si="2"/>
        <v>0</v>
      </c>
    </row>
    <row r="41" spans="1:12" ht="45">
      <c r="A41" s="57">
        <v>23</v>
      </c>
      <c r="B41" s="136" t="s">
        <v>159</v>
      </c>
      <c r="C41" s="55"/>
      <c r="D41" s="55"/>
      <c r="E41" s="55"/>
      <c r="F41" s="137" t="s">
        <v>53</v>
      </c>
      <c r="G41" s="62">
        <v>3</v>
      </c>
      <c r="H41" s="138"/>
      <c r="I41" s="117">
        <f t="shared" si="0"/>
        <v>0</v>
      </c>
      <c r="J41" s="130"/>
      <c r="K41" s="117">
        <f t="shared" si="1"/>
        <v>0</v>
      </c>
      <c r="L41" s="117">
        <f t="shared" si="2"/>
        <v>0</v>
      </c>
    </row>
    <row r="42" spans="1:12" ht="45">
      <c r="A42" s="57">
        <v>24</v>
      </c>
      <c r="B42" s="136" t="s">
        <v>160</v>
      </c>
      <c r="C42" s="55"/>
      <c r="D42" s="55"/>
      <c r="E42" s="55"/>
      <c r="F42" s="137" t="s">
        <v>53</v>
      </c>
      <c r="G42" s="62">
        <v>3</v>
      </c>
      <c r="H42" s="138"/>
      <c r="I42" s="117">
        <f t="shared" si="0"/>
        <v>0</v>
      </c>
      <c r="J42" s="130"/>
      <c r="K42" s="117">
        <f t="shared" si="1"/>
        <v>0</v>
      </c>
      <c r="L42" s="117">
        <f t="shared" si="2"/>
        <v>0</v>
      </c>
    </row>
    <row r="43" spans="1:12" ht="45">
      <c r="A43" s="57">
        <v>25</v>
      </c>
      <c r="B43" s="136" t="s">
        <v>161</v>
      </c>
      <c r="C43" s="55"/>
      <c r="D43" s="55"/>
      <c r="E43" s="55"/>
      <c r="F43" s="137" t="s">
        <v>53</v>
      </c>
      <c r="G43" s="62">
        <v>3</v>
      </c>
      <c r="H43" s="138"/>
      <c r="I43" s="117">
        <f t="shared" si="0"/>
        <v>0</v>
      </c>
      <c r="J43" s="130"/>
      <c r="K43" s="117">
        <f t="shared" si="1"/>
        <v>0</v>
      </c>
      <c r="L43" s="117">
        <f t="shared" si="2"/>
        <v>0</v>
      </c>
    </row>
    <row r="44" spans="1:12" ht="45">
      <c r="A44" s="57">
        <v>26</v>
      </c>
      <c r="B44" s="136" t="s">
        <v>162</v>
      </c>
      <c r="C44" s="55"/>
      <c r="D44" s="55"/>
      <c r="E44" s="55"/>
      <c r="F44" s="137" t="s">
        <v>53</v>
      </c>
      <c r="G44" s="62">
        <v>3</v>
      </c>
      <c r="H44" s="138"/>
      <c r="I44" s="117">
        <f t="shared" si="0"/>
        <v>0</v>
      </c>
      <c r="J44" s="130"/>
      <c r="K44" s="117">
        <f t="shared" si="1"/>
        <v>0</v>
      </c>
      <c r="L44" s="117">
        <f t="shared" si="2"/>
        <v>0</v>
      </c>
    </row>
    <row r="45" spans="1:12" ht="45">
      <c r="A45" s="57">
        <v>27</v>
      </c>
      <c r="B45" s="136" t="s">
        <v>163</v>
      </c>
      <c r="C45" s="55"/>
      <c r="D45" s="55"/>
      <c r="E45" s="55"/>
      <c r="F45" s="137" t="s">
        <v>53</v>
      </c>
      <c r="G45" s="62">
        <v>3</v>
      </c>
      <c r="H45" s="138"/>
      <c r="I45" s="117">
        <f t="shared" si="0"/>
        <v>0</v>
      </c>
      <c r="J45" s="130"/>
      <c r="K45" s="117">
        <f t="shared" si="1"/>
        <v>0</v>
      </c>
      <c r="L45" s="117">
        <f t="shared" si="2"/>
        <v>0</v>
      </c>
    </row>
    <row r="46" spans="1:12" ht="45">
      <c r="A46" s="57">
        <v>28</v>
      </c>
      <c r="B46" s="136" t="s">
        <v>164</v>
      </c>
      <c r="C46" s="55"/>
      <c r="D46" s="55"/>
      <c r="E46" s="55"/>
      <c r="F46" s="137" t="s">
        <v>53</v>
      </c>
      <c r="G46" s="62">
        <v>3</v>
      </c>
      <c r="H46" s="138"/>
      <c r="I46" s="117">
        <f t="shared" si="0"/>
        <v>0</v>
      </c>
      <c r="J46" s="130"/>
      <c r="K46" s="117">
        <f t="shared" si="1"/>
        <v>0</v>
      </c>
      <c r="L46" s="117">
        <f t="shared" si="2"/>
        <v>0</v>
      </c>
    </row>
    <row r="47" spans="1:12" ht="45">
      <c r="A47" s="57">
        <v>29</v>
      </c>
      <c r="B47" s="136" t="s">
        <v>263</v>
      </c>
      <c r="C47" s="159"/>
      <c r="D47" s="159"/>
      <c r="E47" s="159"/>
      <c r="F47" s="137" t="s">
        <v>53</v>
      </c>
      <c r="G47" s="62">
        <v>3</v>
      </c>
      <c r="H47" s="138"/>
      <c r="I47" s="117">
        <f t="shared" si="0"/>
        <v>0</v>
      </c>
      <c r="J47" s="130"/>
      <c r="K47" s="117">
        <f t="shared" si="1"/>
        <v>0</v>
      </c>
      <c r="L47" s="117">
        <f t="shared" si="2"/>
        <v>0</v>
      </c>
    </row>
    <row r="48" spans="1:12" ht="45">
      <c r="A48" s="57">
        <v>30</v>
      </c>
      <c r="B48" s="136" t="s">
        <v>262</v>
      </c>
      <c r="C48" s="159"/>
      <c r="D48" s="159"/>
      <c r="E48" s="159"/>
      <c r="F48" s="137" t="s">
        <v>53</v>
      </c>
      <c r="G48" s="62">
        <v>3</v>
      </c>
      <c r="H48" s="138"/>
      <c r="I48" s="117">
        <f t="shared" si="0"/>
        <v>0</v>
      </c>
      <c r="J48" s="130"/>
      <c r="K48" s="117">
        <f t="shared" si="1"/>
        <v>0</v>
      </c>
      <c r="L48" s="117">
        <f t="shared" si="2"/>
        <v>0</v>
      </c>
    </row>
    <row r="49" spans="1:12" ht="45">
      <c r="A49" s="57">
        <v>31</v>
      </c>
      <c r="B49" s="136" t="s">
        <v>165</v>
      </c>
      <c r="C49" s="159"/>
      <c r="D49" s="159"/>
      <c r="E49" s="159"/>
      <c r="F49" s="137" t="s">
        <v>53</v>
      </c>
      <c r="G49" s="62">
        <v>3</v>
      </c>
      <c r="H49" s="138"/>
      <c r="I49" s="117">
        <f t="shared" si="0"/>
        <v>0</v>
      </c>
      <c r="J49" s="130"/>
      <c r="K49" s="117">
        <f t="shared" si="1"/>
        <v>0</v>
      </c>
      <c r="L49" s="117">
        <f t="shared" si="2"/>
        <v>0</v>
      </c>
    </row>
    <row r="50" spans="1:12" ht="45">
      <c r="A50" s="57">
        <v>32</v>
      </c>
      <c r="B50" s="136" t="s">
        <v>166</v>
      </c>
      <c r="C50" s="159"/>
      <c r="D50" s="159"/>
      <c r="E50" s="159"/>
      <c r="F50" s="137" t="s">
        <v>53</v>
      </c>
      <c r="G50" s="62">
        <v>3</v>
      </c>
      <c r="H50" s="138"/>
      <c r="I50" s="117">
        <f t="shared" si="0"/>
        <v>0</v>
      </c>
      <c r="J50" s="130"/>
      <c r="K50" s="117">
        <f t="shared" si="1"/>
        <v>0</v>
      </c>
      <c r="L50" s="117">
        <f t="shared" si="2"/>
        <v>0</v>
      </c>
    </row>
    <row r="51" spans="1:12" ht="45">
      <c r="A51" s="57">
        <v>33</v>
      </c>
      <c r="B51" s="136" t="s">
        <v>167</v>
      </c>
      <c r="C51" s="159"/>
      <c r="D51" s="159"/>
      <c r="E51" s="159"/>
      <c r="F51" s="137" t="s">
        <v>53</v>
      </c>
      <c r="G51" s="62">
        <v>3</v>
      </c>
      <c r="H51" s="138"/>
      <c r="I51" s="117">
        <f t="shared" si="0"/>
        <v>0</v>
      </c>
      <c r="J51" s="130"/>
      <c r="K51" s="117">
        <f t="shared" si="1"/>
        <v>0</v>
      </c>
      <c r="L51" s="117">
        <f t="shared" si="2"/>
        <v>0</v>
      </c>
    </row>
    <row r="52" spans="1:12" ht="45">
      <c r="A52" s="57">
        <v>34</v>
      </c>
      <c r="B52" s="136" t="s">
        <v>168</v>
      </c>
      <c r="C52" s="159"/>
      <c r="D52" s="159"/>
      <c r="E52" s="159"/>
      <c r="F52" s="137" t="s">
        <v>53</v>
      </c>
      <c r="G52" s="62">
        <v>3</v>
      </c>
      <c r="H52" s="138"/>
      <c r="I52" s="117">
        <f t="shared" si="0"/>
        <v>0</v>
      </c>
      <c r="J52" s="130"/>
      <c r="K52" s="117">
        <f t="shared" si="1"/>
        <v>0</v>
      </c>
      <c r="L52" s="117">
        <f t="shared" si="2"/>
        <v>0</v>
      </c>
    </row>
    <row r="53" spans="1:12" ht="45">
      <c r="A53" s="57">
        <v>35</v>
      </c>
      <c r="B53" s="136" t="s">
        <v>169</v>
      </c>
      <c r="C53" s="159"/>
      <c r="D53" s="159"/>
      <c r="E53" s="159"/>
      <c r="F53" s="137" t="s">
        <v>53</v>
      </c>
      <c r="G53" s="62">
        <v>3</v>
      </c>
      <c r="H53" s="138"/>
      <c r="I53" s="117">
        <f t="shared" si="0"/>
        <v>0</v>
      </c>
      <c r="J53" s="130"/>
      <c r="K53" s="117">
        <f t="shared" si="1"/>
        <v>0</v>
      </c>
      <c r="L53" s="117">
        <f t="shared" si="2"/>
        <v>0</v>
      </c>
    </row>
    <row r="54" spans="1:12" ht="45">
      <c r="A54" s="57">
        <v>36</v>
      </c>
      <c r="B54" s="136" t="s">
        <v>170</v>
      </c>
      <c r="C54" s="159"/>
      <c r="D54" s="159"/>
      <c r="E54" s="159"/>
      <c r="F54" s="137" t="s">
        <v>53</v>
      </c>
      <c r="G54" s="62">
        <v>3</v>
      </c>
      <c r="H54" s="138"/>
      <c r="I54" s="117">
        <f t="shared" si="0"/>
        <v>0</v>
      </c>
      <c r="J54" s="130"/>
      <c r="K54" s="117">
        <f t="shared" si="1"/>
        <v>0</v>
      </c>
      <c r="L54" s="117">
        <f t="shared" si="2"/>
        <v>0</v>
      </c>
    </row>
    <row r="55" spans="1:12" ht="45">
      <c r="A55" s="57">
        <v>37</v>
      </c>
      <c r="B55" s="136" t="s">
        <v>171</v>
      </c>
      <c r="C55" s="62"/>
      <c r="D55" s="62"/>
      <c r="E55" s="159"/>
      <c r="F55" s="137" t="s">
        <v>53</v>
      </c>
      <c r="G55" s="62">
        <v>3</v>
      </c>
      <c r="H55" s="138"/>
      <c r="I55" s="117">
        <f t="shared" si="0"/>
        <v>0</v>
      </c>
      <c r="J55" s="130"/>
      <c r="K55" s="117">
        <f t="shared" si="1"/>
        <v>0</v>
      </c>
      <c r="L55" s="117">
        <f t="shared" si="2"/>
        <v>0</v>
      </c>
    </row>
    <row r="56" spans="1:12" ht="45">
      <c r="A56" s="57">
        <v>38</v>
      </c>
      <c r="B56" s="136" t="s">
        <v>172</v>
      </c>
      <c r="C56" s="159"/>
      <c r="D56" s="159"/>
      <c r="E56" s="159"/>
      <c r="F56" s="137" t="s">
        <v>53</v>
      </c>
      <c r="G56" s="62">
        <v>3</v>
      </c>
      <c r="H56" s="138"/>
      <c r="I56" s="117">
        <f t="shared" si="0"/>
        <v>0</v>
      </c>
      <c r="J56" s="130"/>
      <c r="K56" s="117">
        <f t="shared" si="1"/>
        <v>0</v>
      </c>
      <c r="L56" s="117">
        <f t="shared" si="2"/>
        <v>0</v>
      </c>
    </row>
    <row r="57" spans="1:12" ht="45">
      <c r="A57" s="57">
        <v>39</v>
      </c>
      <c r="B57" s="136" t="s">
        <v>173</v>
      </c>
      <c r="C57" s="159"/>
      <c r="D57" s="159"/>
      <c r="E57" s="159"/>
      <c r="F57" s="137" t="s">
        <v>53</v>
      </c>
      <c r="G57" s="62">
        <v>3</v>
      </c>
      <c r="H57" s="138"/>
      <c r="I57" s="117">
        <f t="shared" si="0"/>
        <v>0</v>
      </c>
      <c r="J57" s="130"/>
      <c r="K57" s="117">
        <f t="shared" si="1"/>
        <v>0</v>
      </c>
      <c r="L57" s="117">
        <f t="shared" si="2"/>
        <v>0</v>
      </c>
    </row>
    <row r="58" spans="1:12" ht="45">
      <c r="A58" s="57">
        <v>40</v>
      </c>
      <c r="B58" s="136" t="s">
        <v>174</v>
      </c>
      <c r="C58" s="159"/>
      <c r="D58" s="159"/>
      <c r="E58" s="159"/>
      <c r="F58" s="137" t="s">
        <v>53</v>
      </c>
      <c r="G58" s="62">
        <v>3</v>
      </c>
      <c r="H58" s="138"/>
      <c r="I58" s="117">
        <f t="shared" si="0"/>
        <v>0</v>
      </c>
      <c r="J58" s="130"/>
      <c r="K58" s="117">
        <f t="shared" si="1"/>
        <v>0</v>
      </c>
      <c r="L58" s="117">
        <f t="shared" si="2"/>
        <v>0</v>
      </c>
    </row>
    <row r="59" spans="1:12" ht="45">
      <c r="A59" s="57">
        <v>41</v>
      </c>
      <c r="B59" s="136" t="s">
        <v>175</v>
      </c>
      <c r="C59" s="159"/>
      <c r="D59" s="159"/>
      <c r="E59" s="159"/>
      <c r="F59" s="137" t="s">
        <v>53</v>
      </c>
      <c r="G59" s="62">
        <v>3</v>
      </c>
      <c r="H59" s="138"/>
      <c r="I59" s="117">
        <f t="shared" si="0"/>
        <v>0</v>
      </c>
      <c r="J59" s="130"/>
      <c r="K59" s="117">
        <f t="shared" si="1"/>
        <v>0</v>
      </c>
      <c r="L59" s="117">
        <f t="shared" si="2"/>
        <v>0</v>
      </c>
    </row>
    <row r="60" spans="1:12" ht="45">
      <c r="A60" s="57">
        <v>42</v>
      </c>
      <c r="B60" s="136" t="s">
        <v>176</v>
      </c>
      <c r="C60" s="159"/>
      <c r="D60" s="159"/>
      <c r="E60" s="159"/>
      <c r="F60" s="137" t="s">
        <v>53</v>
      </c>
      <c r="G60" s="62">
        <v>3</v>
      </c>
      <c r="H60" s="138"/>
      <c r="I60" s="117">
        <f t="shared" si="0"/>
        <v>0</v>
      </c>
      <c r="J60" s="130"/>
      <c r="K60" s="117">
        <f t="shared" si="1"/>
        <v>0</v>
      </c>
      <c r="L60" s="117">
        <f t="shared" si="2"/>
        <v>0</v>
      </c>
    </row>
    <row r="61" spans="1:12" ht="45">
      <c r="A61" s="57">
        <v>43</v>
      </c>
      <c r="B61" s="136" t="s">
        <v>177</v>
      </c>
      <c r="C61" s="159"/>
      <c r="D61" s="62"/>
      <c r="E61" s="159"/>
      <c r="F61" s="137" t="s">
        <v>53</v>
      </c>
      <c r="G61" s="62">
        <v>3</v>
      </c>
      <c r="H61" s="138"/>
      <c r="I61" s="117">
        <f t="shared" si="0"/>
        <v>0</v>
      </c>
      <c r="J61" s="130"/>
      <c r="K61" s="117">
        <f t="shared" si="1"/>
        <v>0</v>
      </c>
      <c r="L61" s="117">
        <f t="shared" si="2"/>
        <v>0</v>
      </c>
    </row>
    <row r="62" spans="1:12" ht="45">
      <c r="A62" s="57">
        <v>44</v>
      </c>
      <c r="B62" s="136" t="s">
        <v>178</v>
      </c>
      <c r="C62" s="57"/>
      <c r="D62" s="57"/>
      <c r="E62" s="159"/>
      <c r="F62" s="137" t="s">
        <v>53</v>
      </c>
      <c r="G62" s="62">
        <v>3</v>
      </c>
      <c r="H62" s="138"/>
      <c r="I62" s="117">
        <f t="shared" si="0"/>
        <v>0</v>
      </c>
      <c r="J62" s="130"/>
      <c r="K62" s="117">
        <f t="shared" si="1"/>
        <v>0</v>
      </c>
      <c r="L62" s="117">
        <f t="shared" si="2"/>
        <v>0</v>
      </c>
    </row>
    <row r="63" spans="1:12" ht="45">
      <c r="A63" s="57">
        <v>45</v>
      </c>
      <c r="B63" s="136" t="s">
        <v>179</v>
      </c>
      <c r="C63" s="159"/>
      <c r="D63" s="159"/>
      <c r="E63" s="159"/>
      <c r="F63" s="137" t="s">
        <v>53</v>
      </c>
      <c r="G63" s="62">
        <v>3</v>
      </c>
      <c r="H63" s="138"/>
      <c r="I63" s="117">
        <f t="shared" si="0"/>
        <v>0</v>
      </c>
      <c r="J63" s="130"/>
      <c r="K63" s="117">
        <f t="shared" si="1"/>
        <v>0</v>
      </c>
      <c r="L63" s="117">
        <f t="shared" si="2"/>
        <v>0</v>
      </c>
    </row>
    <row r="64" spans="1:12" ht="56.25">
      <c r="A64" s="57">
        <v>46</v>
      </c>
      <c r="B64" s="136" t="s">
        <v>180</v>
      </c>
      <c r="C64" s="159"/>
      <c r="D64" s="159"/>
      <c r="E64" s="159"/>
      <c r="F64" s="137" t="s">
        <v>53</v>
      </c>
      <c r="G64" s="62">
        <v>3</v>
      </c>
      <c r="H64" s="138"/>
      <c r="I64" s="117">
        <f>G64*H64</f>
        <v>0</v>
      </c>
      <c r="J64" s="130"/>
      <c r="K64" s="117">
        <f t="shared" si="1"/>
        <v>0</v>
      </c>
      <c r="L64" s="117">
        <f t="shared" si="2"/>
        <v>0</v>
      </c>
    </row>
    <row r="65" spans="1:12" ht="45">
      <c r="A65" s="57">
        <v>47</v>
      </c>
      <c r="B65" s="136" t="s">
        <v>181</v>
      </c>
      <c r="C65" s="159"/>
      <c r="D65" s="159"/>
      <c r="E65" s="159"/>
      <c r="F65" s="137" t="s">
        <v>53</v>
      </c>
      <c r="G65" s="62">
        <v>3</v>
      </c>
      <c r="H65" s="138"/>
      <c r="I65" s="117">
        <f>G65*H65</f>
        <v>0</v>
      </c>
      <c r="J65" s="130"/>
      <c r="K65" s="117">
        <f t="shared" si="1"/>
        <v>0</v>
      </c>
      <c r="L65" s="117">
        <f>I65+K65</f>
        <v>0</v>
      </c>
    </row>
    <row r="66" spans="1:12" ht="14.25">
      <c r="A66" s="229" t="s">
        <v>26</v>
      </c>
      <c r="B66" s="229"/>
      <c r="C66" s="229"/>
      <c r="D66" s="229"/>
      <c r="E66" s="229"/>
      <c r="F66" s="229"/>
      <c r="G66" s="229"/>
      <c r="H66" s="229"/>
      <c r="I66" s="140">
        <f>SUM(I19:I65)</f>
        <v>0</v>
      </c>
      <c r="J66" s="141"/>
      <c r="K66" s="140">
        <f>SUM(K19:K65)</f>
        <v>0</v>
      </c>
      <c r="L66" s="140">
        <f>SUM(L19:L65)</f>
        <v>0</v>
      </c>
    </row>
    <row r="67" ht="14.25">
      <c r="L67" s="14"/>
    </row>
    <row r="68" ht="14.25">
      <c r="L68" s="14"/>
    </row>
    <row r="69" spans="1:12" ht="14.25">
      <c r="A69" s="14" t="s">
        <v>106</v>
      </c>
      <c r="B69" s="14"/>
      <c r="C69" s="41"/>
      <c r="D69" s="14" t="s">
        <v>27</v>
      </c>
      <c r="E69" s="14"/>
      <c r="F69" s="14"/>
      <c r="G69" s="40"/>
      <c r="H69" s="12"/>
      <c r="I69" s="12" t="s">
        <v>28</v>
      </c>
      <c r="J69" s="14"/>
      <c r="K69" s="14"/>
      <c r="L69" s="14"/>
    </row>
    <row r="70" spans="1:12" ht="14.25">
      <c r="A70" s="14"/>
      <c r="B70" s="45" t="s">
        <v>107</v>
      </c>
      <c r="C70" s="41"/>
      <c r="D70" s="14" t="s">
        <v>29</v>
      </c>
      <c r="E70" s="14"/>
      <c r="F70" s="14"/>
      <c r="G70" s="40"/>
      <c r="H70" s="12"/>
      <c r="I70" s="12" t="s">
        <v>30</v>
      </c>
      <c r="J70" s="14"/>
      <c r="K70" s="14"/>
      <c r="L70" s="7"/>
    </row>
    <row r="71" spans="1:12" ht="14.25">
      <c r="A71" s="14"/>
      <c r="B71" s="14"/>
      <c r="C71" s="41"/>
      <c r="D71" s="14"/>
      <c r="E71" s="14"/>
      <c r="F71" s="14"/>
      <c r="G71" s="40"/>
      <c r="H71" s="12"/>
      <c r="I71" s="12" t="s">
        <v>31</v>
      </c>
      <c r="J71" s="14"/>
      <c r="K71" s="14"/>
      <c r="L71" s="7"/>
    </row>
    <row r="72" spans="1:12" ht="14.25">
      <c r="A72" s="7"/>
      <c r="B72" s="7"/>
      <c r="C72" s="7"/>
      <c r="D72" s="7"/>
      <c r="E72" s="7"/>
      <c r="F72" s="7"/>
      <c r="G72" s="11"/>
      <c r="H72" s="3"/>
      <c r="I72" s="3"/>
      <c r="J72" s="7"/>
      <c r="K72" s="7"/>
      <c r="L72" s="7"/>
    </row>
    <row r="73" spans="1:12" ht="14.25">
      <c r="A73" s="7"/>
      <c r="B73" s="7"/>
      <c r="C73" s="7"/>
      <c r="D73" s="7"/>
      <c r="E73" s="7"/>
      <c r="F73" s="7"/>
      <c r="G73" s="11"/>
      <c r="H73" s="3"/>
      <c r="I73" s="3"/>
      <c r="J73" s="7"/>
      <c r="K73" s="7"/>
      <c r="L73" s="7"/>
    </row>
    <row r="74" spans="1:12" ht="14.25">
      <c r="A74" s="7"/>
      <c r="B74" s="7"/>
      <c r="C74" s="7"/>
      <c r="D74" s="7"/>
      <c r="E74" s="7"/>
      <c r="F74" s="7"/>
      <c r="G74" s="11"/>
      <c r="H74" s="3"/>
      <c r="I74" s="3"/>
      <c r="J74" s="7"/>
      <c r="K74" s="7"/>
      <c r="L74" s="7"/>
    </row>
    <row r="75" spans="1:12" ht="14.25">
      <c r="A75" s="7"/>
      <c r="B75" s="7"/>
      <c r="C75" s="7"/>
      <c r="D75" s="7"/>
      <c r="E75" s="7"/>
      <c r="F75" s="7"/>
      <c r="G75" s="11"/>
      <c r="H75" s="3"/>
      <c r="I75" s="3"/>
      <c r="J75" s="7"/>
      <c r="K75" s="7"/>
      <c r="L75" s="7"/>
    </row>
    <row r="76" spans="1:12" ht="14.25">
      <c r="A76" s="7"/>
      <c r="B76" s="7"/>
      <c r="C76" s="7"/>
      <c r="D76" s="7"/>
      <c r="E76" s="7"/>
      <c r="F76" s="7"/>
      <c r="G76" s="11"/>
      <c r="H76" s="3"/>
      <c r="I76" s="3"/>
      <c r="J76" s="7"/>
      <c r="K76" s="7"/>
      <c r="L76" s="7"/>
    </row>
    <row r="77" spans="1:12" ht="14.25">
      <c r="A77" s="7"/>
      <c r="B77" s="7"/>
      <c r="C77" s="7"/>
      <c r="D77" s="7"/>
      <c r="E77" s="7"/>
      <c r="F77" s="7"/>
      <c r="G77" s="11"/>
      <c r="H77" s="3"/>
      <c r="I77" s="3"/>
      <c r="J77" s="7"/>
      <c r="K77" s="7"/>
      <c r="L77" s="7"/>
    </row>
    <row r="78" spans="1:12" ht="14.25">
      <c r="A78" s="7"/>
      <c r="B78" s="7"/>
      <c r="C78" s="7"/>
      <c r="D78" s="7"/>
      <c r="E78" s="7"/>
      <c r="F78" s="7"/>
      <c r="G78" s="11"/>
      <c r="H78" s="3"/>
      <c r="I78" s="3"/>
      <c r="J78" s="7"/>
      <c r="K78" s="7"/>
      <c r="L78" s="7"/>
    </row>
    <row r="79" spans="1:12" ht="14.25">
      <c r="A79" s="7"/>
      <c r="B79" s="7"/>
      <c r="C79" s="7"/>
      <c r="D79" s="7"/>
      <c r="E79" s="7"/>
      <c r="F79" s="7"/>
      <c r="G79" s="11"/>
      <c r="H79" s="3"/>
      <c r="I79" s="3"/>
      <c r="J79" s="7"/>
      <c r="K79" s="7"/>
      <c r="L79" s="7"/>
    </row>
    <row r="80" spans="1:12" ht="14.25">
      <c r="A80" s="7"/>
      <c r="B80" s="7"/>
      <c r="C80" s="7"/>
      <c r="D80" s="7"/>
      <c r="E80" s="7"/>
      <c r="F80" s="7"/>
      <c r="G80" s="11"/>
      <c r="H80" s="3"/>
      <c r="I80" s="3"/>
      <c r="J80" s="7"/>
      <c r="K80" s="7"/>
      <c r="L80" s="7"/>
    </row>
    <row r="81" spans="1:12" ht="14.25">
      <c r="A81" s="7"/>
      <c r="B81" s="7"/>
      <c r="C81" s="7"/>
      <c r="D81" s="7"/>
      <c r="E81" s="7"/>
      <c r="F81" s="7"/>
      <c r="G81" s="11"/>
      <c r="H81" s="3"/>
      <c r="I81" s="3"/>
      <c r="J81" s="7"/>
      <c r="K81" s="7"/>
      <c r="L81" s="7"/>
    </row>
    <row r="82" spans="1:12" ht="14.25">
      <c r="A82" s="7"/>
      <c r="B82" s="7"/>
      <c r="C82" s="7"/>
      <c r="D82" s="7"/>
      <c r="E82" s="7"/>
      <c r="F82" s="7"/>
      <c r="G82" s="11"/>
      <c r="H82" s="3"/>
      <c r="I82" s="3"/>
      <c r="J82" s="7"/>
      <c r="K82" s="7"/>
      <c r="L82" s="7"/>
    </row>
    <row r="83" spans="1:12" ht="14.25">
      <c r="A83" s="7"/>
      <c r="B83" s="7"/>
      <c r="C83" s="7"/>
      <c r="D83" s="7"/>
      <c r="E83" s="7"/>
      <c r="F83" s="7"/>
      <c r="G83" s="11"/>
      <c r="H83" s="3"/>
      <c r="I83" s="3"/>
      <c r="J83" s="7"/>
      <c r="K83" s="7"/>
      <c r="L83" s="7"/>
    </row>
    <row r="84" spans="1:12" ht="14.25">
      <c r="A84" s="7"/>
      <c r="B84" s="7"/>
      <c r="C84" s="7"/>
      <c r="D84" s="7"/>
      <c r="E84" s="7"/>
      <c r="F84" s="7"/>
      <c r="G84" s="11"/>
      <c r="H84" s="3"/>
      <c r="I84" s="3"/>
      <c r="J84" s="7"/>
      <c r="K84" s="7"/>
      <c r="L84" s="7"/>
    </row>
    <row r="85" spans="1:12" ht="14.25">
      <c r="A85" s="7"/>
      <c r="B85" s="7"/>
      <c r="C85" s="7"/>
      <c r="D85" s="7"/>
      <c r="E85" s="7"/>
      <c r="F85" s="7"/>
      <c r="G85" s="11"/>
      <c r="H85" s="3"/>
      <c r="I85" s="3"/>
      <c r="J85" s="7"/>
      <c r="K85" s="7"/>
      <c r="L85" s="7"/>
    </row>
    <row r="86" spans="1:12" ht="14.25">
      <c r="A86" s="7"/>
      <c r="B86" s="7"/>
      <c r="C86" s="7"/>
      <c r="D86" s="7"/>
      <c r="E86" s="7"/>
      <c r="F86" s="7"/>
      <c r="G86" s="11"/>
      <c r="H86" s="3"/>
      <c r="I86" s="3"/>
      <c r="J86" s="7"/>
      <c r="K86" s="7"/>
      <c r="L86" s="7"/>
    </row>
    <row r="87" spans="1:12" ht="14.25">
      <c r="A87" s="7"/>
      <c r="B87" s="7"/>
      <c r="C87" s="7"/>
      <c r="D87" s="7"/>
      <c r="E87" s="7"/>
      <c r="F87" s="7"/>
      <c r="G87" s="11"/>
      <c r="H87" s="3"/>
      <c r="I87" s="3"/>
      <c r="J87" s="7"/>
      <c r="K87" s="7"/>
      <c r="L87" s="7"/>
    </row>
    <row r="88" spans="1:12" ht="14.25">
      <c r="A88" s="7"/>
      <c r="B88" s="7"/>
      <c r="C88" s="7"/>
      <c r="D88" s="7"/>
      <c r="E88" s="7"/>
      <c r="F88" s="7"/>
      <c r="G88" s="11"/>
      <c r="H88" s="3"/>
      <c r="I88" s="3"/>
      <c r="J88" s="7"/>
      <c r="K88" s="7"/>
      <c r="L88" s="7"/>
    </row>
    <row r="89" spans="1:12" ht="14.25">
      <c r="A89" s="7"/>
      <c r="B89" s="7"/>
      <c r="C89" s="7"/>
      <c r="D89" s="7"/>
      <c r="E89" s="7"/>
      <c r="F89" s="7"/>
      <c r="G89" s="11"/>
      <c r="H89" s="3"/>
      <c r="I89" s="3"/>
      <c r="J89" s="7"/>
      <c r="K89" s="7"/>
      <c r="L89" s="7"/>
    </row>
    <row r="90" spans="1:12" ht="14.25">
      <c r="A90" s="7"/>
      <c r="B90" s="7"/>
      <c r="C90" s="7"/>
      <c r="D90" s="7"/>
      <c r="E90" s="7"/>
      <c r="F90" s="7"/>
      <c r="G90" s="11"/>
      <c r="H90" s="3"/>
      <c r="I90" s="3"/>
      <c r="J90" s="7"/>
      <c r="K90" s="7"/>
      <c r="L90" s="7"/>
    </row>
    <row r="91" spans="1:12" ht="14.25">
      <c r="A91" s="7"/>
      <c r="B91" s="7"/>
      <c r="C91" s="7"/>
      <c r="D91" s="7"/>
      <c r="E91" s="7"/>
      <c r="F91" s="7"/>
      <c r="G91" s="11"/>
      <c r="H91" s="3"/>
      <c r="I91" s="3"/>
      <c r="J91" s="7"/>
      <c r="K91" s="7"/>
      <c r="L91" s="7"/>
    </row>
    <row r="92" spans="1:12" ht="14.25">
      <c r="A92" s="7"/>
      <c r="B92" s="7"/>
      <c r="C92" s="7"/>
      <c r="D92" s="7"/>
      <c r="E92" s="7"/>
      <c r="F92" s="7"/>
      <c r="G92" s="11"/>
      <c r="H92" s="3"/>
      <c r="I92" s="3"/>
      <c r="J92" s="7"/>
      <c r="K92" s="7"/>
      <c r="L92" s="7"/>
    </row>
    <row r="93" spans="1:12" ht="14.25">
      <c r="A93" s="7"/>
      <c r="B93" s="7"/>
      <c r="C93" s="7"/>
      <c r="D93" s="7"/>
      <c r="E93" s="7"/>
      <c r="F93" s="7"/>
      <c r="G93" s="11"/>
      <c r="H93" s="3"/>
      <c r="I93" s="3"/>
      <c r="J93" s="7"/>
      <c r="K93" s="7"/>
      <c r="L93" s="7"/>
    </row>
    <row r="94" spans="1:12" ht="14.25">
      <c r="A94" s="7"/>
      <c r="B94" s="7"/>
      <c r="C94" s="7"/>
      <c r="D94" s="7"/>
      <c r="E94" s="7"/>
      <c r="F94" s="7"/>
      <c r="G94" s="11"/>
      <c r="H94" s="3"/>
      <c r="I94" s="3"/>
      <c r="J94" s="7"/>
      <c r="K94" s="7"/>
      <c r="L94" s="7"/>
    </row>
    <row r="95" spans="1:12" ht="14.25">
      <c r="A95" s="7"/>
      <c r="B95" s="7"/>
      <c r="C95" s="7"/>
      <c r="D95" s="7"/>
      <c r="E95" s="7"/>
      <c r="F95" s="7"/>
      <c r="G95" s="11"/>
      <c r="H95" s="3"/>
      <c r="I95" s="3"/>
      <c r="J95" s="7"/>
      <c r="K95" s="7"/>
      <c r="L95" s="7"/>
    </row>
    <row r="96" spans="1:12" ht="14.25">
      <c r="A96" s="7"/>
      <c r="B96" s="7"/>
      <c r="C96" s="7"/>
      <c r="D96" s="7"/>
      <c r="E96" s="7"/>
      <c r="F96" s="7"/>
      <c r="G96" s="11"/>
      <c r="H96" s="3"/>
      <c r="I96" s="3"/>
      <c r="J96" s="7"/>
      <c r="K96" s="7"/>
      <c r="L96" s="7"/>
    </row>
  </sheetData>
  <sheetProtection/>
  <mergeCells count="21">
    <mergeCell ref="H16:H17"/>
    <mergeCell ref="I16:I17"/>
    <mergeCell ref="J16:J17"/>
    <mergeCell ref="K16:K17"/>
    <mergeCell ref="L16:L17"/>
    <mergeCell ref="A66:H66"/>
    <mergeCell ref="B10:G10"/>
    <mergeCell ref="B11:G11"/>
    <mergeCell ref="B12:G12"/>
    <mergeCell ref="B13:G13"/>
    <mergeCell ref="A16:A17"/>
    <mergeCell ref="B16:B17"/>
    <mergeCell ref="C16:E16"/>
    <mergeCell ref="F16:F17"/>
    <mergeCell ref="G16:G17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B30" sqref="B30"/>
    </sheetView>
  </sheetViews>
  <sheetFormatPr defaultColWidth="8.50390625" defaultRowHeight="14.25"/>
  <cols>
    <col min="1" max="1" width="4.25390625" style="7" customWidth="1"/>
    <col min="2" max="2" width="31.00390625" style="13" customWidth="1"/>
    <col min="3" max="3" width="10.00390625" style="13" customWidth="1"/>
    <col min="4" max="4" width="9.625" style="13" customWidth="1"/>
    <col min="5" max="5" width="11.00390625" style="13" customWidth="1"/>
    <col min="6" max="6" width="11.25390625" style="13" customWidth="1"/>
    <col min="7" max="7" width="5.25390625" style="7" customWidth="1"/>
    <col min="8" max="8" width="13.375" style="18" customWidth="1"/>
    <col min="9" max="9" width="12.25390625" style="18" customWidth="1"/>
    <col min="10" max="11" width="9.75390625" style="13" customWidth="1"/>
    <col min="12" max="12" width="10.875" style="13" customWidth="1"/>
    <col min="13" max="16384" width="8.50390625" style="13" customWidth="1"/>
  </cols>
  <sheetData>
    <row r="1" spans="2:12" ht="12.75">
      <c r="B1" s="7"/>
      <c r="C1" s="8"/>
      <c r="D1" s="7"/>
      <c r="E1" s="7"/>
      <c r="F1" s="7"/>
      <c r="H1" s="3"/>
      <c r="I1" s="3"/>
      <c r="J1" s="7"/>
      <c r="K1" s="7"/>
      <c r="L1" s="9" t="s">
        <v>0</v>
      </c>
    </row>
    <row r="2" spans="2:12" ht="12.75">
      <c r="B2" s="7"/>
      <c r="C2" s="8"/>
      <c r="D2" s="7"/>
      <c r="E2" s="7"/>
      <c r="F2" s="7"/>
      <c r="H2" s="3"/>
      <c r="I2" s="3"/>
      <c r="J2" s="7"/>
      <c r="K2" s="7"/>
      <c r="L2" s="10" t="s">
        <v>195</v>
      </c>
    </row>
    <row r="3" spans="1:12" ht="12.7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2.7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</row>
    <row r="7" spans="1:12" ht="12.7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</row>
    <row r="8" spans="1:12" ht="12.7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</row>
    <row r="9" spans="1:12" ht="12.7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</row>
    <row r="10" spans="1:12" ht="12.7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</row>
    <row r="11" spans="1:12" ht="12.7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</row>
    <row r="12" spans="1:12" ht="12.7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</row>
    <row r="13" spans="1:12" ht="12.7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</row>
    <row r="14" spans="1:12" ht="12.7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</row>
    <row r="15" spans="1:12" ht="12.75">
      <c r="A15" s="54" t="s">
        <v>264</v>
      </c>
      <c r="B15" s="7"/>
      <c r="C15" s="8"/>
      <c r="D15" s="7"/>
      <c r="E15" s="7"/>
      <c r="F15" s="7"/>
      <c r="H15" s="3"/>
      <c r="I15" s="3"/>
      <c r="J15" s="7"/>
      <c r="K15" s="7"/>
      <c r="L15" s="7"/>
    </row>
    <row r="16" spans="2:12" ht="12.75">
      <c r="B16" s="7"/>
      <c r="C16" s="8"/>
      <c r="D16" s="7"/>
      <c r="E16" s="7"/>
      <c r="F16" s="7"/>
      <c r="H16" s="3"/>
      <c r="I16" s="3"/>
      <c r="J16" s="7"/>
      <c r="K16" s="7"/>
      <c r="L16" s="7"/>
    </row>
    <row r="17" spans="1:12" ht="12.75" customHeight="1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</row>
    <row r="18" spans="1:12" ht="12.7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08"/>
      <c r="L18" s="208"/>
    </row>
    <row r="19" spans="1:12" ht="12.7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6">
        <v>8</v>
      </c>
      <c r="I19" s="56">
        <v>9</v>
      </c>
      <c r="J19" s="68">
        <v>10</v>
      </c>
      <c r="K19" s="68">
        <v>11</v>
      </c>
      <c r="L19" s="68">
        <v>12</v>
      </c>
    </row>
    <row r="20" spans="1:12" ht="33.75">
      <c r="A20" s="57">
        <v>1</v>
      </c>
      <c r="B20" s="78" t="s">
        <v>182</v>
      </c>
      <c r="C20" s="159"/>
      <c r="D20" s="62"/>
      <c r="E20" s="159"/>
      <c r="F20" s="52" t="s">
        <v>23</v>
      </c>
      <c r="G20" s="110">
        <v>1</v>
      </c>
      <c r="H20" s="125"/>
      <c r="I20" s="126">
        <f>H20*G20</f>
        <v>0</v>
      </c>
      <c r="J20" s="142"/>
      <c r="K20" s="143">
        <f>I20*J20</f>
        <v>0</v>
      </c>
      <c r="L20" s="143">
        <f>I20+K20</f>
        <v>0</v>
      </c>
    </row>
    <row r="21" spans="1:12" ht="33.75">
      <c r="A21" s="81">
        <v>2</v>
      </c>
      <c r="B21" s="78" t="s">
        <v>183</v>
      </c>
      <c r="C21" s="161"/>
      <c r="D21" s="144"/>
      <c r="E21" s="161"/>
      <c r="F21" s="52" t="s">
        <v>23</v>
      </c>
      <c r="G21" s="145">
        <v>1</v>
      </c>
      <c r="H21" s="124"/>
      <c r="I21" s="126">
        <f aca="true" t="shared" si="0" ref="I21:I30">H21*G21</f>
        <v>0</v>
      </c>
      <c r="J21" s="37"/>
      <c r="K21" s="143">
        <f aca="true" t="shared" si="1" ref="K21:K30">I21*J21</f>
        <v>0</v>
      </c>
      <c r="L21" s="143">
        <f aca="true" t="shared" si="2" ref="L21:L30">I21+K21</f>
        <v>0</v>
      </c>
    </row>
    <row r="22" spans="1:12" ht="22.5">
      <c r="A22" s="81">
        <v>3</v>
      </c>
      <c r="B22" s="78" t="s">
        <v>184</v>
      </c>
      <c r="C22" s="161"/>
      <c r="D22" s="144"/>
      <c r="E22" s="172"/>
      <c r="F22" s="146" t="s">
        <v>185</v>
      </c>
      <c r="G22" s="191">
        <v>1</v>
      </c>
      <c r="H22" s="124"/>
      <c r="I22" s="126">
        <f t="shared" si="0"/>
        <v>0</v>
      </c>
      <c r="J22" s="37"/>
      <c r="K22" s="143">
        <f t="shared" si="1"/>
        <v>0</v>
      </c>
      <c r="L22" s="143">
        <f t="shared" si="2"/>
        <v>0</v>
      </c>
    </row>
    <row r="23" spans="1:12" ht="72" customHeight="1">
      <c r="A23" s="57">
        <v>4</v>
      </c>
      <c r="B23" s="78" t="s">
        <v>265</v>
      </c>
      <c r="C23" s="161"/>
      <c r="D23" s="144"/>
      <c r="E23" s="170"/>
      <c r="F23" s="153" t="s">
        <v>59</v>
      </c>
      <c r="G23" s="23">
        <v>1</v>
      </c>
      <c r="H23" s="124"/>
      <c r="I23" s="126">
        <f t="shared" si="0"/>
        <v>0</v>
      </c>
      <c r="J23" s="37"/>
      <c r="K23" s="143">
        <f t="shared" si="1"/>
        <v>0</v>
      </c>
      <c r="L23" s="143">
        <f t="shared" si="2"/>
        <v>0</v>
      </c>
    </row>
    <row r="24" spans="1:12" ht="45">
      <c r="A24" s="81">
        <v>5</v>
      </c>
      <c r="B24" s="53" t="s">
        <v>186</v>
      </c>
      <c r="C24" s="161"/>
      <c r="D24" s="144"/>
      <c r="E24" s="173"/>
      <c r="F24" s="192" t="s">
        <v>59</v>
      </c>
      <c r="G24" s="193">
        <v>1</v>
      </c>
      <c r="H24" s="124"/>
      <c r="I24" s="126">
        <f t="shared" si="0"/>
        <v>0</v>
      </c>
      <c r="J24" s="37"/>
      <c r="K24" s="143">
        <f t="shared" si="1"/>
        <v>0</v>
      </c>
      <c r="L24" s="143">
        <f t="shared" si="2"/>
        <v>0</v>
      </c>
    </row>
    <row r="25" spans="1:12" ht="45">
      <c r="A25" s="81">
        <v>6</v>
      </c>
      <c r="B25" s="53" t="s">
        <v>187</v>
      </c>
      <c r="C25" s="161"/>
      <c r="D25" s="144"/>
      <c r="E25" s="161"/>
      <c r="F25" s="147" t="s">
        <v>59</v>
      </c>
      <c r="G25" s="145">
        <v>1</v>
      </c>
      <c r="H25" s="124"/>
      <c r="I25" s="126">
        <f t="shared" si="0"/>
        <v>0</v>
      </c>
      <c r="J25" s="37"/>
      <c r="K25" s="143">
        <f t="shared" si="1"/>
        <v>0</v>
      </c>
      <c r="L25" s="143">
        <f t="shared" si="2"/>
        <v>0</v>
      </c>
    </row>
    <row r="26" spans="1:12" ht="45">
      <c r="A26" s="57">
        <v>7</v>
      </c>
      <c r="B26" s="53" t="s">
        <v>188</v>
      </c>
      <c r="C26" s="161"/>
      <c r="D26" s="144"/>
      <c r="E26" s="161"/>
      <c r="F26" s="147" t="s">
        <v>59</v>
      </c>
      <c r="G26" s="145">
        <v>1</v>
      </c>
      <c r="H26" s="124"/>
      <c r="I26" s="126">
        <f t="shared" si="0"/>
        <v>0</v>
      </c>
      <c r="J26" s="37"/>
      <c r="K26" s="143">
        <f t="shared" si="1"/>
        <v>0</v>
      </c>
      <c r="L26" s="143">
        <f t="shared" si="2"/>
        <v>0</v>
      </c>
    </row>
    <row r="27" spans="1:12" ht="45">
      <c r="A27" s="81">
        <v>8</v>
      </c>
      <c r="B27" s="53" t="s">
        <v>189</v>
      </c>
      <c r="C27" s="161"/>
      <c r="D27" s="144"/>
      <c r="E27" s="161"/>
      <c r="F27" s="147" t="s">
        <v>59</v>
      </c>
      <c r="G27" s="145">
        <v>1</v>
      </c>
      <c r="H27" s="124"/>
      <c r="I27" s="126">
        <f t="shared" si="0"/>
        <v>0</v>
      </c>
      <c r="J27" s="37"/>
      <c r="K27" s="143">
        <f t="shared" si="1"/>
        <v>0</v>
      </c>
      <c r="L27" s="143">
        <f t="shared" si="2"/>
        <v>0</v>
      </c>
    </row>
    <row r="28" spans="1:12" ht="22.5">
      <c r="A28" s="81">
        <v>9</v>
      </c>
      <c r="B28" s="78" t="s">
        <v>267</v>
      </c>
      <c r="C28" s="161"/>
      <c r="D28" s="144"/>
      <c r="E28" s="161"/>
      <c r="F28" s="109" t="s">
        <v>266</v>
      </c>
      <c r="G28" s="145">
        <v>1</v>
      </c>
      <c r="H28" s="124"/>
      <c r="I28" s="126">
        <f t="shared" si="0"/>
        <v>0</v>
      </c>
      <c r="J28" s="37"/>
      <c r="K28" s="143">
        <f t="shared" si="1"/>
        <v>0</v>
      </c>
      <c r="L28" s="143">
        <f t="shared" si="2"/>
        <v>0</v>
      </c>
    </row>
    <row r="29" spans="1:12" ht="22.5">
      <c r="A29" s="57">
        <v>10</v>
      </c>
      <c r="B29" s="78" t="s">
        <v>268</v>
      </c>
      <c r="C29" s="161"/>
      <c r="D29" s="144"/>
      <c r="E29" s="161"/>
      <c r="F29" s="52" t="s">
        <v>59</v>
      </c>
      <c r="G29" s="145">
        <v>1</v>
      </c>
      <c r="H29" s="124"/>
      <c r="I29" s="126">
        <f t="shared" si="0"/>
        <v>0</v>
      </c>
      <c r="J29" s="37"/>
      <c r="K29" s="143">
        <f t="shared" si="1"/>
        <v>0</v>
      </c>
      <c r="L29" s="143">
        <f t="shared" si="2"/>
        <v>0</v>
      </c>
    </row>
    <row r="30" spans="1:12" ht="67.5">
      <c r="A30" s="81">
        <v>11</v>
      </c>
      <c r="B30" s="53" t="s">
        <v>190</v>
      </c>
      <c r="C30" s="161"/>
      <c r="D30" s="144"/>
      <c r="E30" s="161"/>
      <c r="F30" s="148" t="s">
        <v>59</v>
      </c>
      <c r="G30" s="145">
        <v>1</v>
      </c>
      <c r="H30" s="124"/>
      <c r="I30" s="126">
        <f t="shared" si="0"/>
        <v>0</v>
      </c>
      <c r="J30" s="37"/>
      <c r="K30" s="143">
        <f t="shared" si="1"/>
        <v>0</v>
      </c>
      <c r="L30" s="143">
        <f t="shared" si="2"/>
        <v>0</v>
      </c>
    </row>
    <row r="31" spans="1:12" ht="12.75">
      <c r="A31" s="226" t="s">
        <v>26</v>
      </c>
      <c r="B31" s="226"/>
      <c r="C31" s="226"/>
      <c r="D31" s="226"/>
      <c r="E31" s="226"/>
      <c r="F31" s="226"/>
      <c r="G31" s="226"/>
      <c r="H31" s="226"/>
      <c r="I31" s="65">
        <f>SUM(I20:I30)</f>
        <v>0</v>
      </c>
      <c r="J31" s="113"/>
      <c r="K31" s="65">
        <f>SUM(K20:K30)</f>
        <v>0</v>
      </c>
      <c r="L31" s="65">
        <f>SUM(L20:L30)</f>
        <v>0</v>
      </c>
    </row>
    <row r="32" spans="1:12" ht="12.75">
      <c r="A32" s="14"/>
      <c r="B32" s="14"/>
      <c r="C32" s="15"/>
      <c r="D32" s="16"/>
      <c r="E32" s="16"/>
      <c r="F32" s="16"/>
      <c r="G32" s="20"/>
      <c r="H32" s="17"/>
      <c r="I32" s="17"/>
      <c r="J32" s="16"/>
      <c r="K32" s="16"/>
      <c r="L32" s="16"/>
    </row>
    <row r="33" spans="2:12" ht="12.75">
      <c r="B33" s="14"/>
      <c r="C33" s="15"/>
      <c r="E33" s="16"/>
      <c r="F33" s="16"/>
      <c r="G33" s="20"/>
      <c r="H33" s="17"/>
      <c r="J33" s="16"/>
      <c r="K33" s="16"/>
      <c r="L33" s="16"/>
    </row>
    <row r="34" spans="1:12" ht="12.75">
      <c r="A34" s="14"/>
      <c r="B34" s="14"/>
      <c r="C34" s="15"/>
      <c r="E34" s="16"/>
      <c r="F34" s="16"/>
      <c r="G34" s="20"/>
      <c r="H34" s="17"/>
      <c r="J34" s="16"/>
      <c r="K34" s="16"/>
      <c r="L34" s="16"/>
    </row>
    <row r="35" spans="1:12" ht="12.75">
      <c r="A35" s="14"/>
      <c r="B35" s="14"/>
      <c r="C35" s="15"/>
      <c r="D35" s="16"/>
      <c r="E35" s="16"/>
      <c r="F35" s="16"/>
      <c r="G35" s="20"/>
      <c r="H35" s="17"/>
      <c r="J35" s="16"/>
      <c r="K35" s="16"/>
      <c r="L35" s="16"/>
    </row>
    <row r="36" spans="1:12" ht="12.75">
      <c r="A36" s="14" t="s">
        <v>93</v>
      </c>
      <c r="B36" s="14"/>
      <c r="C36" s="15"/>
      <c r="D36" s="16" t="s">
        <v>27</v>
      </c>
      <c r="E36" s="16"/>
      <c r="F36" s="16"/>
      <c r="G36" s="20"/>
      <c r="H36" s="17"/>
      <c r="I36" s="17" t="s">
        <v>28</v>
      </c>
      <c r="J36" s="16"/>
      <c r="K36" s="16"/>
      <c r="L36" s="16"/>
    </row>
    <row r="37" spans="1:12" ht="12.75">
      <c r="A37" s="14"/>
      <c r="B37" s="45" t="s">
        <v>94</v>
      </c>
      <c r="C37" s="15"/>
      <c r="D37" s="16" t="s">
        <v>29</v>
      </c>
      <c r="E37" s="16"/>
      <c r="F37" s="16"/>
      <c r="G37" s="20"/>
      <c r="H37" s="17"/>
      <c r="I37" s="17" t="s">
        <v>30</v>
      </c>
      <c r="J37" s="16"/>
      <c r="K37" s="16"/>
      <c r="L37" s="16"/>
    </row>
    <row r="38" spans="1:12" ht="12.75">
      <c r="A38" s="14"/>
      <c r="B38" s="14"/>
      <c r="C38" s="15"/>
      <c r="D38" s="16"/>
      <c r="E38" s="16"/>
      <c r="F38" s="16"/>
      <c r="G38" s="20"/>
      <c r="H38" s="17"/>
      <c r="I38" s="17" t="s">
        <v>31</v>
      </c>
      <c r="J38" s="16"/>
      <c r="K38" s="16"/>
      <c r="L38" s="16"/>
    </row>
  </sheetData>
  <sheetProtection/>
  <mergeCells count="21">
    <mergeCell ref="A3:L3"/>
    <mergeCell ref="A5:I5"/>
    <mergeCell ref="B6:G6"/>
    <mergeCell ref="B7:G7"/>
    <mergeCell ref="B8:G8"/>
    <mergeCell ref="B9:G9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1:H31"/>
    <mergeCell ref="H17:H18"/>
    <mergeCell ref="I17:I18"/>
    <mergeCell ref="J17:J18"/>
    <mergeCell ref="K17:K18"/>
    <mergeCell ref="L17:L18"/>
  </mergeCells>
  <printOptions/>
  <pageMargins left="0.1968503937007874" right="0.1968503937007874" top="0.4724409448818898" bottom="0.9055118110236221" header="0.2362204724409449" footer="0.5118110236220472"/>
  <pageSetup fitToHeight="0" fitToWidth="0" orientation="landscape" paperSize="9" scale="90" r:id="rId1"/>
  <headerFooter alignWithMargins="0">
    <oddFooter>&amp;C&amp;10strona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="80" zoomScaleNormal="80" zoomScalePageLayoutView="0" workbookViewId="0" topLeftCell="A1">
      <selection activeCell="G23" sqref="G23:G24"/>
    </sheetView>
  </sheetViews>
  <sheetFormatPr defaultColWidth="9.00390625" defaultRowHeight="14.25"/>
  <cols>
    <col min="1" max="1" width="5.375" style="0" customWidth="1"/>
    <col min="2" max="2" width="23.00390625" style="0" customWidth="1"/>
  </cols>
  <sheetData>
    <row r="1" spans="1:13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  <c r="M1" s="7"/>
    </row>
    <row r="2" spans="1:13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195</v>
      </c>
      <c r="M2" s="7"/>
    </row>
    <row r="3" spans="1:13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7"/>
    </row>
    <row r="4" spans="1:13" ht="14.25">
      <c r="A4" s="7"/>
      <c r="B4" s="7"/>
      <c r="C4" s="8"/>
      <c r="D4" s="7"/>
      <c r="E4" s="7"/>
      <c r="F4" s="7"/>
      <c r="G4" s="11"/>
      <c r="H4" s="3"/>
      <c r="I4" s="3"/>
      <c r="J4" s="7"/>
      <c r="K4" s="7"/>
      <c r="L4" s="10"/>
      <c r="M4" s="7"/>
    </row>
    <row r="5" spans="1:13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7"/>
    </row>
    <row r="6" spans="1:13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  <c r="M6" s="7"/>
    </row>
    <row r="7" spans="1:13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  <c r="M7" s="7"/>
    </row>
    <row r="8" spans="1:13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  <c r="M8" s="7"/>
    </row>
    <row r="9" spans="1:13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  <c r="M9" s="7"/>
    </row>
    <row r="10" spans="1:13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  <c r="M10" s="7"/>
    </row>
    <row r="11" spans="1:13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  <c r="M11" s="7"/>
    </row>
    <row r="12" spans="1:13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  <c r="M12" s="7"/>
    </row>
    <row r="13" spans="1:13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  <c r="M13" s="7"/>
    </row>
    <row r="14" spans="1:13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  <c r="M14" s="7"/>
    </row>
    <row r="15" spans="1:13" ht="14.25">
      <c r="A15" s="54" t="s">
        <v>66</v>
      </c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  <c r="M15" s="7"/>
    </row>
    <row r="16" spans="1:13" ht="14.25">
      <c r="A16" s="7"/>
      <c r="B16" s="7"/>
      <c r="C16" s="8"/>
      <c r="D16" s="7"/>
      <c r="E16" s="7"/>
      <c r="F16" s="7"/>
      <c r="G16" s="11"/>
      <c r="H16" s="3"/>
      <c r="I16" s="3"/>
      <c r="J16" s="7"/>
      <c r="K16" s="7"/>
      <c r="L16" s="7"/>
      <c r="M16" s="7"/>
    </row>
    <row r="17" spans="1:13" ht="14.25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  <c r="M17" s="7"/>
    </row>
    <row r="18" spans="1:13" ht="22.5">
      <c r="A18" s="220"/>
      <c r="B18" s="220"/>
      <c r="C18" s="44" t="s">
        <v>20</v>
      </c>
      <c r="D18" s="44" t="s">
        <v>21</v>
      </c>
      <c r="E18" s="44" t="s">
        <v>22</v>
      </c>
      <c r="F18" s="220"/>
      <c r="G18" s="220"/>
      <c r="H18" s="219"/>
      <c r="I18" s="219"/>
      <c r="J18" s="220"/>
      <c r="K18" s="220"/>
      <c r="L18" s="220"/>
      <c r="M18" s="7"/>
    </row>
    <row r="19" spans="1:13" ht="14.2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90">
        <v>10</v>
      </c>
      <c r="K19" s="90">
        <v>11</v>
      </c>
      <c r="L19" s="90">
        <v>12</v>
      </c>
      <c r="M19" s="7"/>
    </row>
    <row r="20" spans="1:13" ht="67.5">
      <c r="A20" s="69">
        <v>1</v>
      </c>
      <c r="B20" s="59" t="s">
        <v>191</v>
      </c>
      <c r="C20" s="90"/>
      <c r="D20" s="90"/>
      <c r="E20" s="90"/>
      <c r="F20" s="23" t="s">
        <v>61</v>
      </c>
      <c r="G20" s="33">
        <v>3</v>
      </c>
      <c r="H20" s="33"/>
      <c r="I20" s="155">
        <f aca="true" t="shared" si="0" ref="I20:I26">G20*H20</f>
        <v>0</v>
      </c>
      <c r="J20" s="156"/>
      <c r="K20" s="155">
        <f aca="true" t="shared" si="1" ref="K20:K26">I20*J20</f>
        <v>0</v>
      </c>
      <c r="L20" s="155">
        <f aca="true" t="shared" si="2" ref="L20:L26">I20+K20</f>
        <v>0</v>
      </c>
      <c r="M20" s="7"/>
    </row>
    <row r="21" spans="1:13" ht="101.25">
      <c r="A21" s="69">
        <v>2</v>
      </c>
      <c r="B21" s="59" t="s">
        <v>269</v>
      </c>
      <c r="C21" s="90"/>
      <c r="D21" s="90"/>
      <c r="E21" s="90"/>
      <c r="F21" s="23" t="s">
        <v>270</v>
      </c>
      <c r="G21" s="33">
        <v>2</v>
      </c>
      <c r="H21" s="33"/>
      <c r="I21" s="155">
        <f t="shared" si="0"/>
        <v>0</v>
      </c>
      <c r="J21" s="156"/>
      <c r="K21" s="155">
        <f t="shared" si="1"/>
        <v>0</v>
      </c>
      <c r="L21" s="155">
        <f t="shared" si="2"/>
        <v>0</v>
      </c>
      <c r="M21" s="7"/>
    </row>
    <row r="22" spans="1:13" ht="56.25">
      <c r="A22" s="69">
        <v>3</v>
      </c>
      <c r="B22" s="59" t="s">
        <v>271</v>
      </c>
      <c r="C22" s="90"/>
      <c r="D22" s="90"/>
      <c r="E22" s="90"/>
      <c r="F22" s="23" t="s">
        <v>35</v>
      </c>
      <c r="G22" s="33">
        <v>2</v>
      </c>
      <c r="H22" s="33"/>
      <c r="I22" s="155">
        <f t="shared" si="0"/>
        <v>0</v>
      </c>
      <c r="J22" s="156"/>
      <c r="K22" s="155">
        <f t="shared" si="1"/>
        <v>0</v>
      </c>
      <c r="L22" s="155">
        <f t="shared" si="2"/>
        <v>0</v>
      </c>
      <c r="M22" s="7"/>
    </row>
    <row r="23" spans="1:13" ht="56.25" customHeight="1">
      <c r="A23" s="69">
        <v>4</v>
      </c>
      <c r="B23" s="59" t="s">
        <v>319</v>
      </c>
      <c r="C23" s="90"/>
      <c r="D23" s="90"/>
      <c r="E23" s="90"/>
      <c r="F23" s="23" t="s">
        <v>318</v>
      </c>
      <c r="G23" s="51">
        <v>1</v>
      </c>
      <c r="H23" s="33"/>
      <c r="I23" s="155">
        <f t="shared" si="0"/>
        <v>0</v>
      </c>
      <c r="J23" s="156"/>
      <c r="K23" s="155">
        <f t="shared" si="1"/>
        <v>0</v>
      </c>
      <c r="L23" s="155">
        <f t="shared" si="2"/>
        <v>0</v>
      </c>
      <c r="M23" s="7"/>
    </row>
    <row r="24" spans="1:13" ht="33.75">
      <c r="A24" s="69">
        <v>5</v>
      </c>
      <c r="B24" s="59" t="s">
        <v>320</v>
      </c>
      <c r="C24" s="90"/>
      <c r="D24" s="90"/>
      <c r="E24" s="90"/>
      <c r="F24" s="23" t="s">
        <v>37</v>
      </c>
      <c r="G24" s="51">
        <v>1</v>
      </c>
      <c r="H24" s="33"/>
      <c r="I24" s="155">
        <f t="shared" si="0"/>
        <v>0</v>
      </c>
      <c r="J24" s="156"/>
      <c r="K24" s="155">
        <f t="shared" si="1"/>
        <v>0</v>
      </c>
      <c r="L24" s="155">
        <f t="shared" si="2"/>
        <v>0</v>
      </c>
      <c r="M24" s="7"/>
    </row>
    <row r="25" spans="1:13" ht="45">
      <c r="A25" s="69">
        <v>6</v>
      </c>
      <c r="B25" s="49" t="s">
        <v>272</v>
      </c>
      <c r="C25" s="90"/>
      <c r="D25" s="90"/>
      <c r="E25" s="90"/>
      <c r="F25" s="23" t="s">
        <v>34</v>
      </c>
      <c r="G25" s="33">
        <v>1</v>
      </c>
      <c r="H25" s="33"/>
      <c r="I25" s="155">
        <f t="shared" si="0"/>
        <v>0</v>
      </c>
      <c r="J25" s="156"/>
      <c r="K25" s="155">
        <f t="shared" si="1"/>
        <v>0</v>
      </c>
      <c r="L25" s="155">
        <f t="shared" si="2"/>
        <v>0</v>
      </c>
      <c r="M25" s="7"/>
    </row>
    <row r="26" spans="1:13" ht="22.5">
      <c r="A26" s="152">
        <v>7</v>
      </c>
      <c r="B26" s="35" t="s">
        <v>273</v>
      </c>
      <c r="C26" s="34"/>
      <c r="D26" s="51"/>
      <c r="E26" s="51"/>
      <c r="F26" s="147" t="s">
        <v>60</v>
      </c>
      <c r="G26" s="23">
        <v>1</v>
      </c>
      <c r="H26" s="89"/>
      <c r="I26" s="155">
        <f t="shared" si="0"/>
        <v>0</v>
      </c>
      <c r="J26" s="154"/>
      <c r="K26" s="155">
        <f t="shared" si="1"/>
        <v>0</v>
      </c>
      <c r="L26" s="155">
        <f t="shared" si="2"/>
        <v>0</v>
      </c>
      <c r="M26" s="1"/>
    </row>
    <row r="27" spans="1:13" ht="14.25">
      <c r="A27" s="218" t="s">
        <v>26</v>
      </c>
      <c r="B27" s="218"/>
      <c r="C27" s="218"/>
      <c r="D27" s="218"/>
      <c r="E27" s="218"/>
      <c r="F27" s="218"/>
      <c r="G27" s="218"/>
      <c r="H27" s="218"/>
      <c r="I27" s="95">
        <f>SUM(I20:I26)</f>
        <v>0</v>
      </c>
      <c r="J27" s="157"/>
      <c r="K27" s="95">
        <f>SUM(K20:K26)</f>
        <v>0</v>
      </c>
      <c r="L27" s="95">
        <f>SUM(L20:L26)</f>
        <v>0</v>
      </c>
      <c r="M27" s="13"/>
    </row>
    <row r="28" spans="1:13" ht="14.25">
      <c r="A28" s="14"/>
      <c r="B28" s="14"/>
      <c r="C28" s="15"/>
      <c r="D28" s="16"/>
      <c r="E28" s="16"/>
      <c r="F28" s="16"/>
      <c r="G28" s="40"/>
      <c r="H28" s="17"/>
      <c r="I28" s="17"/>
      <c r="J28" s="16"/>
      <c r="K28" s="16"/>
      <c r="L28" s="16"/>
      <c r="M28" s="13"/>
    </row>
    <row r="29" spans="1:13" ht="14.25">
      <c r="A29" s="7"/>
      <c r="B29" s="14"/>
      <c r="C29" s="15"/>
      <c r="D29" s="13"/>
      <c r="E29" s="16"/>
      <c r="F29" s="16"/>
      <c r="G29" s="40"/>
      <c r="H29" s="17"/>
      <c r="I29" s="18"/>
      <c r="J29" s="16"/>
      <c r="K29" s="16"/>
      <c r="L29" s="16"/>
      <c r="M29" s="13"/>
    </row>
    <row r="30" spans="1:13" ht="14.25">
      <c r="A30" s="14"/>
      <c r="B30" s="14"/>
      <c r="C30" s="15"/>
      <c r="D30" s="13"/>
      <c r="E30" s="16"/>
      <c r="F30" s="16"/>
      <c r="G30" s="40"/>
      <c r="H30" s="17"/>
      <c r="I30" s="18"/>
      <c r="J30" s="16"/>
      <c r="K30" s="16"/>
      <c r="L30" s="16"/>
      <c r="M30" s="13"/>
    </row>
    <row r="31" spans="1:13" ht="14.25">
      <c r="A31" s="14"/>
      <c r="B31" s="14"/>
      <c r="C31" s="15"/>
      <c r="D31" s="16"/>
      <c r="E31" s="16"/>
      <c r="F31" s="16"/>
      <c r="G31" s="40"/>
      <c r="H31" s="17"/>
      <c r="I31" s="18"/>
      <c r="J31" s="16"/>
      <c r="K31" s="16"/>
      <c r="L31" s="16"/>
      <c r="M31" s="13"/>
    </row>
    <row r="32" spans="1:13" ht="14.25">
      <c r="A32" s="14" t="s">
        <v>93</v>
      </c>
      <c r="B32" s="14"/>
      <c r="C32" s="15"/>
      <c r="D32" s="16" t="s">
        <v>27</v>
      </c>
      <c r="E32" s="16"/>
      <c r="F32" s="16"/>
      <c r="G32" s="40"/>
      <c r="H32" s="17"/>
      <c r="I32" s="17" t="s">
        <v>28</v>
      </c>
      <c r="J32" s="16"/>
      <c r="K32" s="16"/>
      <c r="L32" s="16"/>
      <c r="M32" s="13"/>
    </row>
    <row r="33" spans="1:13" ht="14.25">
      <c r="A33" s="14"/>
      <c r="B33" s="45" t="s">
        <v>94</v>
      </c>
      <c r="C33" s="15"/>
      <c r="D33" s="16" t="s">
        <v>29</v>
      </c>
      <c r="E33" s="16"/>
      <c r="F33" s="16"/>
      <c r="G33" s="40"/>
      <c r="H33" s="17"/>
      <c r="I33" s="17" t="s">
        <v>30</v>
      </c>
      <c r="J33" s="16"/>
      <c r="K33" s="16"/>
      <c r="L33" s="16"/>
      <c r="M33" s="13"/>
    </row>
    <row r="34" spans="1:13" ht="14.25">
      <c r="A34" s="14"/>
      <c r="B34" s="14"/>
      <c r="C34" s="15"/>
      <c r="D34" s="16"/>
      <c r="E34" s="16"/>
      <c r="F34" s="16"/>
      <c r="G34" s="40"/>
      <c r="H34" s="17"/>
      <c r="I34" s="17" t="s">
        <v>31</v>
      </c>
      <c r="J34" s="16"/>
      <c r="K34" s="16"/>
      <c r="L34" s="16"/>
      <c r="M34" s="13"/>
    </row>
    <row r="35" spans="1:13" ht="14.25">
      <c r="A35" s="14"/>
      <c r="B35" s="14"/>
      <c r="C35" s="15"/>
      <c r="D35" s="16"/>
      <c r="E35" s="16"/>
      <c r="F35" s="16"/>
      <c r="G35" s="40"/>
      <c r="H35" s="17"/>
      <c r="I35" s="17"/>
      <c r="J35" s="16"/>
      <c r="K35" s="16"/>
      <c r="L35" s="16"/>
      <c r="M35" s="13"/>
    </row>
    <row r="36" spans="1:13" ht="14.25">
      <c r="A36" s="7"/>
      <c r="B36" s="7"/>
      <c r="C36" s="19"/>
      <c r="D36" s="13"/>
      <c r="E36" s="13"/>
      <c r="F36" s="13"/>
      <c r="G36" s="11"/>
      <c r="H36" s="18"/>
      <c r="I36" s="18"/>
      <c r="J36" s="13"/>
      <c r="K36" s="13"/>
      <c r="L36" s="13"/>
      <c r="M36" s="13"/>
    </row>
  </sheetData>
  <sheetProtection/>
  <mergeCells count="21">
    <mergeCell ref="L17:L18"/>
    <mergeCell ref="A5:I5"/>
    <mergeCell ref="F17:F18"/>
    <mergeCell ref="B7:G7"/>
    <mergeCell ref="B9:G9"/>
    <mergeCell ref="B6:G6"/>
    <mergeCell ref="C17:E17"/>
    <mergeCell ref="B8:G8"/>
    <mergeCell ref="G17:G18"/>
    <mergeCell ref="B17:B18"/>
    <mergeCell ref="A3:L3"/>
    <mergeCell ref="H17:H18"/>
    <mergeCell ref="I17:I18"/>
    <mergeCell ref="J17:J18"/>
    <mergeCell ref="K17:K18"/>
    <mergeCell ref="B10:G10"/>
    <mergeCell ref="A27:H27"/>
    <mergeCell ref="B11:G11"/>
    <mergeCell ref="B12:G12"/>
    <mergeCell ref="B13:G13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zoomScalePageLayoutView="0" workbookViewId="0" topLeftCell="A19">
      <selection activeCell="A20" sqref="A20:A26"/>
    </sheetView>
  </sheetViews>
  <sheetFormatPr defaultColWidth="9.00390625" defaultRowHeight="14.25"/>
  <cols>
    <col min="1" max="1" width="3.00390625" style="0" customWidth="1"/>
    <col min="2" max="2" width="22.375" style="0" customWidth="1"/>
  </cols>
  <sheetData>
    <row r="1" spans="1:13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  <c r="M1" s="7"/>
    </row>
    <row r="2" spans="1:13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195</v>
      </c>
      <c r="M2" s="7"/>
    </row>
    <row r="3" spans="1:13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7"/>
    </row>
    <row r="4" spans="1:13" ht="14.25">
      <c r="A4" s="7"/>
      <c r="B4" s="7"/>
      <c r="C4" s="8"/>
      <c r="D4" s="7"/>
      <c r="E4" s="7"/>
      <c r="F4" s="7"/>
      <c r="G4" s="11"/>
      <c r="H4" s="3"/>
      <c r="I4" s="3"/>
      <c r="J4" s="7"/>
      <c r="K4" s="7"/>
      <c r="L4" s="10"/>
      <c r="M4" s="7"/>
    </row>
    <row r="5" spans="1:13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7"/>
    </row>
    <row r="6" spans="1:13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  <c r="M6" s="7"/>
    </row>
    <row r="7" spans="1:13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  <c r="M7" s="7"/>
    </row>
    <row r="8" spans="1:13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  <c r="M8" s="7"/>
    </row>
    <row r="9" spans="1:13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  <c r="M9" s="7"/>
    </row>
    <row r="10" spans="1:13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  <c r="M10" s="7"/>
    </row>
    <row r="11" spans="1:13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  <c r="M11" s="7"/>
    </row>
    <row r="12" spans="1:13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  <c r="M12" s="7"/>
    </row>
    <row r="13" spans="1:13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  <c r="M13" s="7"/>
    </row>
    <row r="14" spans="1:13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  <c r="M14" s="7"/>
    </row>
    <row r="15" spans="1:13" ht="14.25">
      <c r="A15" s="54" t="s">
        <v>67</v>
      </c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  <c r="M15" s="7"/>
    </row>
    <row r="16" spans="1:13" ht="14.25">
      <c r="A16" s="7"/>
      <c r="B16" s="7"/>
      <c r="C16" s="8"/>
      <c r="D16" s="7"/>
      <c r="E16" s="7"/>
      <c r="F16" s="7"/>
      <c r="G16" s="11"/>
      <c r="H16" s="3"/>
      <c r="I16" s="3"/>
      <c r="J16" s="7"/>
      <c r="K16" s="7"/>
      <c r="L16" s="7"/>
      <c r="M16" s="7"/>
    </row>
    <row r="17" spans="1:13" ht="14.25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  <c r="M17" s="7"/>
    </row>
    <row r="18" spans="1:13" ht="22.5">
      <c r="A18" s="220"/>
      <c r="B18" s="220"/>
      <c r="C18" s="170" t="s">
        <v>20</v>
      </c>
      <c r="D18" s="170" t="s">
        <v>21</v>
      </c>
      <c r="E18" s="170" t="s">
        <v>22</v>
      </c>
      <c r="F18" s="220"/>
      <c r="G18" s="220"/>
      <c r="H18" s="219"/>
      <c r="I18" s="219"/>
      <c r="J18" s="220"/>
      <c r="K18" s="220"/>
      <c r="L18" s="220"/>
      <c r="M18" s="7"/>
    </row>
    <row r="19" spans="1:13" ht="14.2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90">
        <v>10</v>
      </c>
      <c r="K19" s="90">
        <v>11</v>
      </c>
      <c r="L19" s="90">
        <v>12</v>
      </c>
      <c r="M19" s="7"/>
    </row>
    <row r="20" spans="1:13" ht="67.5">
      <c r="A20" s="69">
        <v>1</v>
      </c>
      <c r="B20" s="77" t="s">
        <v>317</v>
      </c>
      <c r="C20" s="69"/>
      <c r="D20" s="69"/>
      <c r="E20" s="69"/>
      <c r="F20" s="23" t="s">
        <v>33</v>
      </c>
      <c r="G20" s="33">
        <v>1</v>
      </c>
      <c r="H20" s="33"/>
      <c r="I20" s="155">
        <f aca="true" t="shared" si="0" ref="I20:I26">G20*H20</f>
        <v>0</v>
      </c>
      <c r="J20" s="69"/>
      <c r="K20" s="155">
        <f>I20*J20</f>
        <v>0</v>
      </c>
      <c r="L20" s="155">
        <f>I20+K20</f>
        <v>0</v>
      </c>
      <c r="M20" s="7"/>
    </row>
    <row r="21" spans="1:13" ht="101.25">
      <c r="A21" s="69">
        <v>2</v>
      </c>
      <c r="B21" s="59" t="s">
        <v>274</v>
      </c>
      <c r="C21" s="90"/>
      <c r="D21" s="90"/>
      <c r="E21" s="90"/>
      <c r="F21" s="23" t="s">
        <v>275</v>
      </c>
      <c r="G21" s="33">
        <v>1</v>
      </c>
      <c r="H21" s="33"/>
      <c r="I21" s="155">
        <f t="shared" si="0"/>
        <v>0</v>
      </c>
      <c r="J21" s="156"/>
      <c r="K21" s="155">
        <f aca="true" t="shared" si="1" ref="K21:K26">I21*J21</f>
        <v>0</v>
      </c>
      <c r="L21" s="155">
        <f aca="true" t="shared" si="2" ref="L21:L26">I21+K21</f>
        <v>0</v>
      </c>
      <c r="M21" s="7"/>
    </row>
    <row r="22" spans="1:13" ht="33.75">
      <c r="A22" s="69">
        <v>3</v>
      </c>
      <c r="B22" s="59" t="s">
        <v>276</v>
      </c>
      <c r="C22" s="90"/>
      <c r="D22" s="90"/>
      <c r="E22" s="90"/>
      <c r="F22" s="23" t="s">
        <v>49</v>
      </c>
      <c r="G22" s="33">
        <v>2</v>
      </c>
      <c r="H22" s="33"/>
      <c r="I22" s="155">
        <f t="shared" si="0"/>
        <v>0</v>
      </c>
      <c r="J22" s="156"/>
      <c r="K22" s="155">
        <f t="shared" si="1"/>
        <v>0</v>
      </c>
      <c r="L22" s="155">
        <f t="shared" si="2"/>
        <v>0</v>
      </c>
      <c r="M22" s="7"/>
    </row>
    <row r="23" spans="1:13" ht="70.5" customHeight="1">
      <c r="A23" s="69">
        <v>4</v>
      </c>
      <c r="B23" s="59" t="s">
        <v>277</v>
      </c>
      <c r="C23" s="90"/>
      <c r="D23" s="90"/>
      <c r="E23" s="90"/>
      <c r="F23" s="23" t="s">
        <v>278</v>
      </c>
      <c r="G23" s="33">
        <v>1</v>
      </c>
      <c r="H23" s="33"/>
      <c r="I23" s="155">
        <f t="shared" si="0"/>
        <v>0</v>
      </c>
      <c r="J23" s="156"/>
      <c r="K23" s="155">
        <f t="shared" si="1"/>
        <v>0</v>
      </c>
      <c r="L23" s="155">
        <f t="shared" si="2"/>
        <v>0</v>
      </c>
      <c r="M23" s="7"/>
    </row>
    <row r="24" spans="1:13" ht="45">
      <c r="A24" s="69">
        <v>5</v>
      </c>
      <c r="B24" s="59" t="s">
        <v>282</v>
      </c>
      <c r="C24" s="90"/>
      <c r="D24" s="90"/>
      <c r="E24" s="90"/>
      <c r="F24" s="23" t="s">
        <v>34</v>
      </c>
      <c r="G24" s="33">
        <v>1</v>
      </c>
      <c r="H24" s="33"/>
      <c r="I24" s="155">
        <f t="shared" si="0"/>
        <v>0</v>
      </c>
      <c r="J24" s="156"/>
      <c r="K24" s="155">
        <f t="shared" si="1"/>
        <v>0</v>
      </c>
      <c r="L24" s="155">
        <f t="shared" si="2"/>
        <v>0</v>
      </c>
      <c r="M24" s="7"/>
    </row>
    <row r="25" spans="1:13" ht="45">
      <c r="A25" s="69">
        <v>6</v>
      </c>
      <c r="B25" s="53" t="s">
        <v>283</v>
      </c>
      <c r="C25" s="90"/>
      <c r="D25" s="90"/>
      <c r="E25" s="90"/>
      <c r="F25" s="23" t="s">
        <v>34</v>
      </c>
      <c r="G25" s="33">
        <v>1</v>
      </c>
      <c r="H25" s="33"/>
      <c r="I25" s="155">
        <f t="shared" si="0"/>
        <v>0</v>
      </c>
      <c r="J25" s="156"/>
      <c r="K25" s="155">
        <f t="shared" si="1"/>
        <v>0</v>
      </c>
      <c r="L25" s="155">
        <f t="shared" si="2"/>
        <v>0</v>
      </c>
      <c r="M25" s="7"/>
    </row>
    <row r="26" spans="1:13" ht="45">
      <c r="A26" s="69">
        <v>7</v>
      </c>
      <c r="B26" s="53" t="s">
        <v>284</v>
      </c>
      <c r="C26" s="34"/>
      <c r="D26" s="51"/>
      <c r="E26" s="51"/>
      <c r="F26" s="147" t="s">
        <v>34</v>
      </c>
      <c r="G26" s="23">
        <v>1</v>
      </c>
      <c r="H26" s="89"/>
      <c r="I26" s="155">
        <f t="shared" si="0"/>
        <v>0</v>
      </c>
      <c r="J26" s="154"/>
      <c r="K26" s="155">
        <f t="shared" si="1"/>
        <v>0</v>
      </c>
      <c r="L26" s="155">
        <f t="shared" si="2"/>
        <v>0</v>
      </c>
      <c r="M26" s="1"/>
    </row>
    <row r="27" spans="1:13" ht="14.25">
      <c r="A27" s="218" t="s">
        <v>26</v>
      </c>
      <c r="B27" s="218"/>
      <c r="C27" s="218"/>
      <c r="D27" s="218"/>
      <c r="E27" s="218"/>
      <c r="F27" s="218"/>
      <c r="G27" s="218"/>
      <c r="H27" s="218"/>
      <c r="I27" s="95">
        <f>SUM(I21:I26)</f>
        <v>0</v>
      </c>
      <c r="J27" s="157"/>
      <c r="K27" s="95">
        <f>SUM(K21:K26)</f>
        <v>0</v>
      </c>
      <c r="L27" s="95">
        <f>SUM(L21:L26)</f>
        <v>0</v>
      </c>
      <c r="M27" s="13"/>
    </row>
    <row r="28" spans="1:13" ht="14.25">
      <c r="A28" s="14"/>
      <c r="B28" s="14"/>
      <c r="C28" s="15"/>
      <c r="D28" s="16"/>
      <c r="E28" s="16"/>
      <c r="F28" s="16"/>
      <c r="G28" s="171"/>
      <c r="H28" s="17"/>
      <c r="I28" s="17"/>
      <c r="J28" s="16"/>
      <c r="K28" s="16"/>
      <c r="L28" s="16"/>
      <c r="M28" s="13"/>
    </row>
    <row r="29" spans="1:13" ht="14.25">
      <c r="A29" s="7"/>
      <c r="B29" s="14"/>
      <c r="C29" s="15"/>
      <c r="D29" s="13"/>
      <c r="E29" s="16"/>
      <c r="F29" s="16"/>
      <c r="G29" s="171"/>
      <c r="H29" s="17"/>
      <c r="I29" s="18"/>
      <c r="J29" s="16"/>
      <c r="K29" s="16"/>
      <c r="L29" s="16"/>
      <c r="M29" s="13"/>
    </row>
    <row r="30" spans="1:13" ht="14.25">
      <c r="A30" s="14"/>
      <c r="B30" s="14"/>
      <c r="C30" s="15"/>
      <c r="D30" s="13"/>
      <c r="E30" s="16"/>
      <c r="F30" s="16"/>
      <c r="G30" s="171"/>
      <c r="H30" s="17"/>
      <c r="I30" s="18"/>
      <c r="J30" s="16"/>
      <c r="K30" s="16"/>
      <c r="L30" s="16"/>
      <c r="M30" s="13"/>
    </row>
    <row r="31" spans="1:13" ht="14.25">
      <c r="A31" s="14"/>
      <c r="B31" s="14"/>
      <c r="C31" s="15"/>
      <c r="D31" s="16"/>
      <c r="E31" s="16"/>
      <c r="F31" s="16"/>
      <c r="G31" s="171"/>
      <c r="H31" s="17"/>
      <c r="I31" s="18"/>
      <c r="J31" s="16"/>
      <c r="K31" s="16"/>
      <c r="L31" s="16"/>
      <c r="M31" s="13"/>
    </row>
    <row r="32" spans="1:13" ht="14.25">
      <c r="A32" s="14" t="s">
        <v>93</v>
      </c>
      <c r="B32" s="14"/>
      <c r="C32" s="15"/>
      <c r="D32" s="16" t="s">
        <v>27</v>
      </c>
      <c r="E32" s="16"/>
      <c r="F32" s="16"/>
      <c r="G32" s="171"/>
      <c r="H32" s="17"/>
      <c r="I32" s="17" t="s">
        <v>28</v>
      </c>
      <c r="J32" s="16"/>
      <c r="K32" s="16"/>
      <c r="L32" s="16"/>
      <c r="M32" s="13"/>
    </row>
    <row r="33" spans="1:13" ht="14.25">
      <c r="A33" s="14"/>
      <c r="B33" s="171" t="s">
        <v>94</v>
      </c>
      <c r="C33" s="15"/>
      <c r="D33" s="16" t="s">
        <v>29</v>
      </c>
      <c r="E33" s="16"/>
      <c r="F33" s="16"/>
      <c r="G33" s="171"/>
      <c r="H33" s="17"/>
      <c r="I33" s="17" t="s">
        <v>30</v>
      </c>
      <c r="J33" s="16"/>
      <c r="K33" s="16"/>
      <c r="L33" s="16"/>
      <c r="M33" s="13"/>
    </row>
    <row r="34" spans="1:13" ht="14.25">
      <c r="A34" s="14"/>
      <c r="B34" s="14"/>
      <c r="C34" s="15"/>
      <c r="D34" s="16"/>
      <c r="E34" s="16"/>
      <c r="F34" s="16"/>
      <c r="G34" s="171"/>
      <c r="H34" s="17"/>
      <c r="I34" s="17" t="s">
        <v>31</v>
      </c>
      <c r="J34" s="16"/>
      <c r="K34" s="16"/>
      <c r="L34" s="16"/>
      <c r="M34" s="13"/>
    </row>
    <row r="35" spans="1:13" ht="14.25">
      <c r="A35" s="14"/>
      <c r="B35" s="14"/>
      <c r="C35" s="15"/>
      <c r="D35" s="16"/>
      <c r="E35" s="16"/>
      <c r="F35" s="16"/>
      <c r="G35" s="171"/>
      <c r="H35" s="17"/>
      <c r="I35" s="17"/>
      <c r="J35" s="16"/>
      <c r="K35" s="16"/>
      <c r="L35" s="16"/>
      <c r="M35" s="13"/>
    </row>
  </sheetData>
  <sheetProtection/>
  <mergeCells count="21">
    <mergeCell ref="H17:H18"/>
    <mergeCell ref="I17:I18"/>
    <mergeCell ref="J17:J18"/>
    <mergeCell ref="K17:K18"/>
    <mergeCell ref="L17:L18"/>
    <mergeCell ref="A27:H27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7">
      <selection activeCell="C21" sqref="C21"/>
    </sheetView>
  </sheetViews>
  <sheetFormatPr defaultColWidth="9.00390625" defaultRowHeight="14.25"/>
  <cols>
    <col min="2" max="2" width="21.00390625" style="0" customWidth="1"/>
  </cols>
  <sheetData>
    <row r="1" spans="1:12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195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7"/>
      <c r="B4" s="7"/>
      <c r="C4" s="8"/>
      <c r="D4" s="7"/>
      <c r="E4" s="7"/>
      <c r="F4" s="7"/>
      <c r="G4" s="11"/>
      <c r="H4" s="3"/>
      <c r="I4" s="3"/>
      <c r="J4" s="7"/>
      <c r="K4" s="7"/>
      <c r="L4" s="10"/>
    </row>
    <row r="5" spans="1:12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</row>
    <row r="7" spans="1:12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</row>
    <row r="8" spans="1:12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</row>
    <row r="9" spans="1:12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</row>
    <row r="10" spans="1:12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</row>
    <row r="11" spans="1:12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</row>
    <row r="12" spans="1:12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</row>
    <row r="13" spans="1:12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</row>
    <row r="14" spans="1:12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</row>
    <row r="15" spans="1:12" ht="14.25">
      <c r="A15" s="54" t="s">
        <v>286</v>
      </c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</row>
    <row r="16" spans="1:12" ht="14.25">
      <c r="A16" s="7"/>
      <c r="B16" s="7"/>
      <c r="C16" s="8"/>
      <c r="D16" s="7"/>
      <c r="E16" s="7"/>
      <c r="F16" s="7"/>
      <c r="G16" s="11"/>
      <c r="H16" s="3"/>
      <c r="I16" s="3"/>
      <c r="J16" s="7"/>
      <c r="K16" s="7"/>
      <c r="L16" s="7"/>
    </row>
    <row r="17" spans="1:12" ht="14.25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</row>
    <row r="18" spans="1:12" ht="22.5">
      <c r="A18" s="220"/>
      <c r="B18" s="220"/>
      <c r="C18" s="46" t="s">
        <v>20</v>
      </c>
      <c r="D18" s="46" t="s">
        <v>21</v>
      </c>
      <c r="E18" s="46" t="s">
        <v>22</v>
      </c>
      <c r="F18" s="220"/>
      <c r="G18" s="220"/>
      <c r="H18" s="219"/>
      <c r="I18" s="219"/>
      <c r="J18" s="220"/>
      <c r="K18" s="220"/>
      <c r="L18" s="220"/>
    </row>
    <row r="19" spans="1:12" ht="14.2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90">
        <v>10</v>
      </c>
      <c r="K19" s="90">
        <v>11</v>
      </c>
      <c r="L19" s="90">
        <v>12</v>
      </c>
    </row>
    <row r="20" spans="1:12" ht="90">
      <c r="A20" s="69">
        <v>1</v>
      </c>
      <c r="B20" s="78" t="s">
        <v>279</v>
      </c>
      <c r="C20" s="90"/>
      <c r="D20" s="90"/>
      <c r="E20" s="90"/>
      <c r="F20" s="23" t="s">
        <v>281</v>
      </c>
      <c r="G20" s="33">
        <v>45</v>
      </c>
      <c r="H20" s="165"/>
      <c r="I20" s="155"/>
      <c r="J20" s="93"/>
      <c r="K20" s="155"/>
      <c r="L20" s="155"/>
    </row>
    <row r="21" spans="1:12" ht="157.5">
      <c r="A21" s="69">
        <v>2</v>
      </c>
      <c r="B21" s="78" t="s">
        <v>280</v>
      </c>
      <c r="C21" s="90"/>
      <c r="D21" s="90"/>
      <c r="E21" s="90"/>
      <c r="F21" s="23" t="s">
        <v>281</v>
      </c>
      <c r="G21" s="33">
        <v>10</v>
      </c>
      <c r="H21" s="165"/>
      <c r="I21" s="155"/>
      <c r="J21" s="93"/>
      <c r="K21" s="155"/>
      <c r="L21" s="155"/>
    </row>
    <row r="22" spans="1:12" ht="14.25">
      <c r="A22" s="218" t="s">
        <v>26</v>
      </c>
      <c r="B22" s="218"/>
      <c r="C22" s="218"/>
      <c r="D22" s="218"/>
      <c r="E22" s="218"/>
      <c r="F22" s="218"/>
      <c r="G22" s="218"/>
      <c r="H22" s="218"/>
      <c r="I22" s="95">
        <f>SUM('Część XVIII'!I21:I21)</f>
        <v>0</v>
      </c>
      <c r="J22" s="157"/>
      <c r="K22" s="95">
        <f>SUM('Część XVIII'!K21:K21)</f>
        <v>0</v>
      </c>
      <c r="L22" s="95">
        <f>SUM('Część XVIII'!L21:L21)</f>
        <v>0</v>
      </c>
    </row>
    <row r="23" spans="1:12" ht="14.25">
      <c r="A23" s="14"/>
      <c r="B23" s="14"/>
      <c r="C23" s="15"/>
      <c r="D23" s="16"/>
      <c r="E23" s="16"/>
      <c r="F23" s="16"/>
      <c r="G23" s="47"/>
      <c r="H23" s="17"/>
      <c r="I23" s="17"/>
      <c r="J23" s="16"/>
      <c r="K23" s="16"/>
      <c r="L23" s="16"/>
    </row>
    <row r="24" spans="1:12" ht="14.25">
      <c r="A24" s="7"/>
      <c r="B24" s="14"/>
      <c r="C24" s="15"/>
      <c r="D24" s="13"/>
      <c r="E24" s="16"/>
      <c r="F24" s="16"/>
      <c r="G24" s="47"/>
      <c r="H24" s="17"/>
      <c r="I24" s="18"/>
      <c r="J24" s="16"/>
      <c r="K24" s="16"/>
      <c r="L24" s="16"/>
    </row>
    <row r="25" spans="1:12" ht="14.25">
      <c r="A25" s="14"/>
      <c r="B25" s="14"/>
      <c r="C25" s="15"/>
      <c r="D25" s="13"/>
      <c r="E25" s="16"/>
      <c r="F25" s="16"/>
      <c r="G25" s="47"/>
      <c r="H25" s="17"/>
      <c r="I25" s="18"/>
      <c r="J25" s="16"/>
      <c r="K25" s="16"/>
      <c r="L25" s="16"/>
    </row>
    <row r="26" spans="1:12" ht="14.25">
      <c r="A26" s="14"/>
      <c r="B26" s="14"/>
      <c r="C26" s="15"/>
      <c r="D26" s="16"/>
      <c r="E26" s="16"/>
      <c r="F26" s="16"/>
      <c r="G26" s="47"/>
      <c r="H26" s="17"/>
      <c r="I26" s="18"/>
      <c r="J26" s="16"/>
      <c r="K26" s="16"/>
      <c r="L26" s="16"/>
    </row>
    <row r="27" spans="1:12" ht="14.25">
      <c r="A27" s="14" t="s">
        <v>93</v>
      </c>
      <c r="B27" s="14"/>
      <c r="C27" s="15"/>
      <c r="D27" s="16" t="s">
        <v>27</v>
      </c>
      <c r="E27" s="16"/>
      <c r="F27" s="16"/>
      <c r="G27" s="47"/>
      <c r="H27" s="17"/>
      <c r="I27" s="17" t="s">
        <v>28</v>
      </c>
      <c r="J27" s="16"/>
      <c r="K27" s="16"/>
      <c r="L27" s="16"/>
    </row>
    <row r="28" spans="1:12" ht="14.25">
      <c r="A28" s="14"/>
      <c r="B28" s="47" t="s">
        <v>94</v>
      </c>
      <c r="C28" s="15"/>
      <c r="D28" s="16" t="s">
        <v>29</v>
      </c>
      <c r="E28" s="16"/>
      <c r="F28" s="16"/>
      <c r="G28" s="47"/>
      <c r="H28" s="17"/>
      <c r="I28" s="17" t="s">
        <v>30</v>
      </c>
      <c r="J28" s="16"/>
      <c r="K28" s="16"/>
      <c r="L28" s="16"/>
    </row>
    <row r="29" spans="1:12" ht="14.25">
      <c r="A29" s="14"/>
      <c r="B29" s="14"/>
      <c r="C29" s="15"/>
      <c r="D29" s="16"/>
      <c r="E29" s="16"/>
      <c r="F29" s="16"/>
      <c r="G29" s="47"/>
      <c r="H29" s="17"/>
      <c r="I29" s="17" t="s">
        <v>31</v>
      </c>
      <c r="J29" s="16"/>
      <c r="K29" s="16"/>
      <c r="L29" s="16"/>
    </row>
  </sheetData>
  <sheetProtection/>
  <mergeCells count="21">
    <mergeCell ref="A3:L3"/>
    <mergeCell ref="A5:I5"/>
    <mergeCell ref="B6:G6"/>
    <mergeCell ref="B7:G7"/>
    <mergeCell ref="B8:G8"/>
    <mergeCell ref="B9:G9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H17:H18"/>
    <mergeCell ref="I17:I18"/>
    <mergeCell ref="J17:J18"/>
    <mergeCell ref="K17:K18"/>
    <mergeCell ref="L17:L18"/>
    <mergeCell ref="A22:H2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zoomScalePageLayoutView="0" workbookViewId="0" topLeftCell="A7">
      <selection activeCell="G20" sqref="G20"/>
    </sheetView>
  </sheetViews>
  <sheetFormatPr defaultColWidth="9.00390625" defaultRowHeight="14.25"/>
  <cols>
    <col min="1" max="1" width="3.75390625" style="0" customWidth="1"/>
    <col min="2" max="2" width="22.75390625" style="0" customWidth="1"/>
  </cols>
  <sheetData>
    <row r="1" spans="1:12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195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7"/>
      <c r="B4" s="7"/>
      <c r="C4" s="8"/>
      <c r="D4" s="7"/>
      <c r="E4" s="7"/>
      <c r="F4" s="7"/>
      <c r="G4" s="11"/>
      <c r="H4" s="3"/>
      <c r="I4" s="3"/>
      <c r="J4" s="7"/>
      <c r="K4" s="7"/>
      <c r="L4" s="10"/>
    </row>
    <row r="5" spans="1:12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</row>
    <row r="7" spans="1:12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</row>
    <row r="8" spans="1:12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</row>
    <row r="9" spans="1:12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</row>
    <row r="10" spans="1:12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</row>
    <row r="11" spans="1:12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</row>
    <row r="12" spans="1:12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</row>
    <row r="13" spans="1:12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</row>
    <row r="14" spans="1:12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</row>
    <row r="15" spans="1:12" ht="14.25">
      <c r="A15" s="54" t="s">
        <v>57</v>
      </c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</row>
    <row r="16" spans="1:12" ht="14.25">
      <c r="A16" s="7"/>
      <c r="B16" s="7"/>
      <c r="C16" s="8"/>
      <c r="D16" s="7"/>
      <c r="E16" s="7"/>
      <c r="F16" s="7"/>
      <c r="G16" s="11"/>
      <c r="H16" s="3"/>
      <c r="I16" s="3"/>
      <c r="J16" s="7"/>
      <c r="K16" s="7"/>
      <c r="L16" s="7"/>
    </row>
    <row r="17" spans="1:12" ht="14.25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</row>
    <row r="18" spans="1:12" ht="22.5">
      <c r="A18" s="220"/>
      <c r="B18" s="220"/>
      <c r="C18" s="170" t="s">
        <v>20</v>
      </c>
      <c r="D18" s="170" t="s">
        <v>21</v>
      </c>
      <c r="E18" s="170" t="s">
        <v>22</v>
      </c>
      <c r="F18" s="220"/>
      <c r="G18" s="220"/>
      <c r="H18" s="219"/>
      <c r="I18" s="219"/>
      <c r="J18" s="220"/>
      <c r="K18" s="220"/>
      <c r="L18" s="220"/>
    </row>
    <row r="19" spans="1:12" ht="14.2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90">
        <v>10</v>
      </c>
      <c r="K19" s="90">
        <v>11</v>
      </c>
      <c r="L19" s="90">
        <v>12</v>
      </c>
    </row>
    <row r="20" spans="1:12" ht="33.75">
      <c r="A20" s="90">
        <v>1</v>
      </c>
      <c r="B20" s="77" t="s">
        <v>307</v>
      </c>
      <c r="C20" s="174"/>
      <c r="D20" s="174"/>
      <c r="E20" s="174"/>
      <c r="F20" s="170" t="s">
        <v>301</v>
      </c>
      <c r="G20" s="174">
        <v>3</v>
      </c>
      <c r="H20" s="170"/>
      <c r="I20" s="170"/>
      <c r="J20" s="174"/>
      <c r="K20" s="174"/>
      <c r="L20" s="174"/>
    </row>
    <row r="21" spans="1:12" ht="33.75">
      <c r="A21" s="90">
        <v>2</v>
      </c>
      <c r="B21" s="53" t="s">
        <v>308</v>
      </c>
      <c r="C21" s="174"/>
      <c r="D21" s="174"/>
      <c r="E21" s="174"/>
      <c r="F21" s="52" t="s">
        <v>303</v>
      </c>
      <c r="G21" s="174">
        <v>3</v>
      </c>
      <c r="H21" s="170"/>
      <c r="I21" s="170"/>
      <c r="J21" s="174"/>
      <c r="K21" s="174"/>
      <c r="L21" s="174"/>
    </row>
    <row r="22" spans="1:12" ht="33.75">
      <c r="A22" s="90">
        <v>3</v>
      </c>
      <c r="B22" s="53" t="s">
        <v>309</v>
      </c>
      <c r="C22" s="174"/>
      <c r="D22" s="174"/>
      <c r="E22" s="174"/>
      <c r="F22" s="52" t="s">
        <v>304</v>
      </c>
      <c r="G22" s="174">
        <v>3</v>
      </c>
      <c r="H22" s="170"/>
      <c r="I22" s="170"/>
      <c r="J22" s="174"/>
      <c r="K22" s="174"/>
      <c r="L22" s="174"/>
    </row>
    <row r="23" spans="1:12" ht="33.75">
      <c r="A23" s="69">
        <v>4</v>
      </c>
      <c r="B23" s="194" t="s">
        <v>302</v>
      </c>
      <c r="C23" s="174"/>
      <c r="D23" s="174"/>
      <c r="E23" s="174"/>
      <c r="F23" s="52" t="s">
        <v>305</v>
      </c>
      <c r="G23" s="170">
        <v>3</v>
      </c>
      <c r="H23" s="201"/>
      <c r="I23" s="202"/>
      <c r="J23" s="203"/>
      <c r="K23" s="202"/>
      <c r="L23" s="202"/>
    </row>
    <row r="24" spans="1:12" ht="33.75">
      <c r="A24" s="69">
        <v>5</v>
      </c>
      <c r="B24" s="194" t="s">
        <v>310</v>
      </c>
      <c r="C24" s="174"/>
      <c r="D24" s="174"/>
      <c r="E24" s="174"/>
      <c r="F24" s="52" t="s">
        <v>306</v>
      </c>
      <c r="G24" s="170">
        <v>3</v>
      </c>
      <c r="H24" s="201"/>
      <c r="I24" s="202"/>
      <c r="J24" s="203"/>
      <c r="K24" s="202"/>
      <c r="L24" s="202"/>
    </row>
    <row r="25" spans="1:12" ht="14.25">
      <c r="A25" s="218" t="s">
        <v>26</v>
      </c>
      <c r="B25" s="218"/>
      <c r="C25" s="218"/>
      <c r="D25" s="218"/>
      <c r="E25" s="218"/>
      <c r="F25" s="218"/>
      <c r="G25" s="218"/>
      <c r="H25" s="218"/>
      <c r="I25" s="95">
        <f>SUM('Część XVIII'!I21:I21)</f>
        <v>0</v>
      </c>
      <c r="J25" s="157"/>
      <c r="K25" s="95">
        <f>SUM('Część XVIII'!K21:K21)</f>
        <v>0</v>
      </c>
      <c r="L25" s="95">
        <f>SUM('Część XVIII'!L21:L21)</f>
        <v>0</v>
      </c>
    </row>
    <row r="26" spans="1:12" ht="14.25">
      <c r="A26" s="14"/>
      <c r="B26" s="14"/>
      <c r="C26" s="15"/>
      <c r="D26" s="16"/>
      <c r="E26" s="16"/>
      <c r="F26" s="16"/>
      <c r="G26" s="171"/>
      <c r="H26" s="17"/>
      <c r="I26" s="17"/>
      <c r="J26" s="16"/>
      <c r="K26" s="16"/>
      <c r="L26" s="16"/>
    </row>
    <row r="27" spans="1:12" ht="14.25">
      <c r="A27" s="7"/>
      <c r="B27" s="14"/>
      <c r="C27" s="15"/>
      <c r="D27" s="13"/>
      <c r="E27" s="16"/>
      <c r="F27" s="16"/>
      <c r="G27" s="171"/>
      <c r="H27" s="17"/>
      <c r="I27" s="18"/>
      <c r="J27" s="16"/>
      <c r="K27" s="16"/>
      <c r="L27" s="16"/>
    </row>
    <row r="28" spans="1:12" ht="14.25">
      <c r="A28" s="14"/>
      <c r="B28" s="14"/>
      <c r="C28" s="15"/>
      <c r="D28" s="13"/>
      <c r="E28" s="16"/>
      <c r="F28" s="16"/>
      <c r="G28" s="171"/>
      <c r="H28" s="17"/>
      <c r="I28" s="18"/>
      <c r="J28" s="16"/>
      <c r="K28" s="16"/>
      <c r="L28" s="16"/>
    </row>
    <row r="29" spans="1:12" ht="14.25">
      <c r="A29" s="14"/>
      <c r="B29" s="14"/>
      <c r="C29" s="15"/>
      <c r="D29" s="16"/>
      <c r="E29" s="16"/>
      <c r="F29" s="16"/>
      <c r="G29" s="171"/>
      <c r="H29" s="17"/>
      <c r="I29" s="18"/>
      <c r="J29" s="16"/>
      <c r="K29" s="16"/>
      <c r="L29" s="16"/>
    </row>
    <row r="30" spans="1:12" ht="14.25">
      <c r="A30" s="14" t="s">
        <v>93</v>
      </c>
      <c r="B30" s="14"/>
      <c r="C30" s="15"/>
      <c r="D30" s="16" t="s">
        <v>27</v>
      </c>
      <c r="E30" s="16"/>
      <c r="F30" s="16"/>
      <c r="G30" s="171"/>
      <c r="H30" s="17"/>
      <c r="I30" s="17" t="s">
        <v>28</v>
      </c>
      <c r="J30" s="16"/>
      <c r="K30" s="16"/>
      <c r="L30" s="16"/>
    </row>
    <row r="31" spans="1:12" ht="14.25">
      <c r="A31" s="14"/>
      <c r="B31" s="171" t="s">
        <v>94</v>
      </c>
      <c r="C31" s="15"/>
      <c r="D31" s="16" t="s">
        <v>29</v>
      </c>
      <c r="E31" s="16"/>
      <c r="F31" s="16"/>
      <c r="G31" s="171"/>
      <c r="H31" s="17"/>
      <c r="I31" s="17" t="s">
        <v>30</v>
      </c>
      <c r="J31" s="16"/>
      <c r="K31" s="16"/>
      <c r="L31" s="16"/>
    </row>
    <row r="32" spans="1:12" ht="14.25">
      <c r="A32" s="14"/>
      <c r="B32" s="14"/>
      <c r="C32" s="15"/>
      <c r="D32" s="16"/>
      <c r="E32" s="16"/>
      <c r="F32" s="16"/>
      <c r="G32" s="171"/>
      <c r="H32" s="17"/>
      <c r="I32" s="17" t="s">
        <v>31</v>
      </c>
      <c r="J32" s="16"/>
      <c r="K32" s="16"/>
      <c r="L32" s="16"/>
    </row>
  </sheetData>
  <sheetProtection/>
  <mergeCells count="21">
    <mergeCell ref="H17:H18"/>
    <mergeCell ref="I17:I18"/>
    <mergeCell ref="J17:J18"/>
    <mergeCell ref="K17:K18"/>
    <mergeCell ref="L17:L18"/>
    <mergeCell ref="A25:H25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0">
      <selection activeCell="E26" sqref="E26"/>
    </sheetView>
  </sheetViews>
  <sheetFormatPr defaultColWidth="9.00390625" defaultRowHeight="14.25"/>
  <cols>
    <col min="1" max="1" width="3.125" style="0" customWidth="1"/>
    <col min="2" max="2" width="27.00390625" style="0" customWidth="1"/>
  </cols>
  <sheetData>
    <row r="1" spans="1:12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62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7"/>
      <c r="B4" s="7"/>
      <c r="C4" s="8"/>
      <c r="D4" s="7"/>
      <c r="E4" s="7"/>
      <c r="F4" s="7"/>
      <c r="G4" s="11"/>
      <c r="H4" s="3"/>
      <c r="I4" s="3"/>
      <c r="J4" s="7"/>
      <c r="K4" s="7"/>
      <c r="L4" s="10"/>
    </row>
    <row r="5" spans="1:12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</row>
    <row r="7" spans="1:12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</row>
    <row r="8" spans="1:12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</row>
    <row r="9" spans="1:12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</row>
    <row r="10" spans="1:12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</row>
    <row r="11" spans="1:12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</row>
    <row r="12" spans="1:12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</row>
    <row r="13" spans="1:12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</row>
    <row r="14" spans="1:12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</row>
    <row r="15" spans="1:12" ht="14.25">
      <c r="A15" s="54" t="s">
        <v>312</v>
      </c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</row>
    <row r="16" spans="1:12" ht="14.25">
      <c r="A16" s="7"/>
      <c r="B16" s="7"/>
      <c r="C16" s="8"/>
      <c r="D16" s="7"/>
      <c r="E16" s="7"/>
      <c r="F16" s="7"/>
      <c r="G16" s="11"/>
      <c r="H16" s="3"/>
      <c r="I16" s="3"/>
      <c r="J16" s="7"/>
      <c r="K16" s="7"/>
      <c r="L16" s="7"/>
    </row>
    <row r="17" spans="1:12" ht="14.25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</row>
    <row r="18" spans="1:12" ht="22.5">
      <c r="A18" s="220"/>
      <c r="B18" s="220"/>
      <c r="C18" s="170" t="s">
        <v>20</v>
      </c>
      <c r="D18" s="170" t="s">
        <v>21</v>
      </c>
      <c r="E18" s="170" t="s">
        <v>22</v>
      </c>
      <c r="F18" s="220"/>
      <c r="G18" s="220"/>
      <c r="H18" s="219"/>
      <c r="I18" s="219"/>
      <c r="J18" s="220"/>
      <c r="K18" s="220"/>
      <c r="L18" s="220"/>
    </row>
    <row r="19" spans="1:12" ht="14.2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90">
        <v>10</v>
      </c>
      <c r="K19" s="90">
        <v>11</v>
      </c>
      <c r="L19" s="90">
        <v>12</v>
      </c>
    </row>
    <row r="20" spans="1:12" ht="45">
      <c r="A20" s="69">
        <v>2</v>
      </c>
      <c r="B20" s="59" t="s">
        <v>192</v>
      </c>
      <c r="C20" s="90"/>
      <c r="D20" s="90"/>
      <c r="E20" s="90"/>
      <c r="F20" s="23" t="s">
        <v>47</v>
      </c>
      <c r="G20" s="33">
        <v>2</v>
      </c>
      <c r="H20" s="164"/>
      <c r="I20" s="155">
        <f>G20*H20</f>
        <v>0</v>
      </c>
      <c r="J20" s="93"/>
      <c r="K20" s="155">
        <f>I20*J20</f>
        <v>0</v>
      </c>
      <c r="L20" s="155">
        <f>I20+K20</f>
        <v>0</v>
      </c>
    </row>
    <row r="21" spans="1:12" ht="56.25">
      <c r="A21" s="69">
        <v>3</v>
      </c>
      <c r="B21" s="119" t="s">
        <v>193</v>
      </c>
      <c r="C21" s="90"/>
      <c r="D21" s="90"/>
      <c r="E21" s="90"/>
      <c r="F21" s="23" t="s">
        <v>48</v>
      </c>
      <c r="G21" s="33">
        <v>1</v>
      </c>
      <c r="H21" s="165"/>
      <c r="I21" s="155">
        <f>G21*H21</f>
        <v>0</v>
      </c>
      <c r="J21" s="93"/>
      <c r="K21" s="155">
        <f>I21*J21</f>
        <v>0</v>
      </c>
      <c r="L21" s="155">
        <f>I21+K21</f>
        <v>0</v>
      </c>
    </row>
    <row r="22" spans="1:12" ht="45">
      <c r="A22" s="69">
        <v>4</v>
      </c>
      <c r="B22" s="78" t="s">
        <v>194</v>
      </c>
      <c r="C22" s="90"/>
      <c r="D22" s="90"/>
      <c r="E22" s="90"/>
      <c r="F22" s="23" t="s">
        <v>47</v>
      </c>
      <c r="G22" s="33">
        <v>1</v>
      </c>
      <c r="H22" s="165"/>
      <c r="I22" s="155">
        <f>G22*H22</f>
        <v>0</v>
      </c>
      <c r="J22" s="93"/>
      <c r="K22" s="155">
        <f>I22*J22</f>
        <v>0</v>
      </c>
      <c r="L22" s="155">
        <f>I22+K22</f>
        <v>0</v>
      </c>
    </row>
    <row r="23" spans="1:12" ht="14.25">
      <c r="A23" s="218" t="s">
        <v>26</v>
      </c>
      <c r="B23" s="218"/>
      <c r="C23" s="218"/>
      <c r="D23" s="218"/>
      <c r="E23" s="218"/>
      <c r="F23" s="218"/>
      <c r="G23" s="218"/>
      <c r="H23" s="218"/>
      <c r="I23" s="95">
        <f>SUM(I20:I22)</f>
        <v>0</v>
      </c>
      <c r="J23" s="157"/>
      <c r="K23" s="95" t="e">
        <f>SUM(#REF!)</f>
        <v>#REF!</v>
      </c>
      <c r="L23" s="95" t="e">
        <f>SUM(#REF!)</f>
        <v>#REF!</v>
      </c>
    </row>
    <row r="24" spans="1:12" ht="14.25">
      <c r="A24" s="14"/>
      <c r="B24" s="14"/>
      <c r="C24" s="15"/>
      <c r="D24" s="16"/>
      <c r="E24" s="16"/>
      <c r="F24" s="16"/>
      <c r="G24" s="171"/>
      <c r="H24" s="17"/>
      <c r="I24" s="17"/>
      <c r="J24" s="16"/>
      <c r="K24" s="16"/>
      <c r="L24" s="16"/>
    </row>
    <row r="25" spans="1:12" ht="14.25">
      <c r="A25" s="7"/>
      <c r="B25" s="14"/>
      <c r="C25" s="15"/>
      <c r="D25" s="13"/>
      <c r="E25" s="16"/>
      <c r="F25" s="16"/>
      <c r="G25" s="171"/>
      <c r="H25" s="17"/>
      <c r="I25" s="18"/>
      <c r="J25" s="16"/>
      <c r="K25" s="16"/>
      <c r="L25" s="16"/>
    </row>
    <row r="26" spans="1:12" ht="14.25">
      <c r="A26" s="14"/>
      <c r="B26" s="14"/>
      <c r="C26" s="15"/>
      <c r="D26" s="13"/>
      <c r="E26" s="16"/>
      <c r="F26" s="16"/>
      <c r="G26" s="171"/>
      <c r="H26" s="17"/>
      <c r="I26" s="18"/>
      <c r="J26" s="16"/>
      <c r="K26" s="16"/>
      <c r="L26" s="16"/>
    </row>
    <row r="27" spans="1:12" ht="14.25">
      <c r="A27" s="14"/>
      <c r="B27" s="14"/>
      <c r="C27" s="15"/>
      <c r="D27" s="16"/>
      <c r="E27" s="16"/>
      <c r="F27" s="16"/>
      <c r="G27" s="171"/>
      <c r="H27" s="17"/>
      <c r="I27" s="18"/>
      <c r="J27" s="16"/>
      <c r="K27" s="16"/>
      <c r="L27" s="16"/>
    </row>
    <row r="28" spans="1:12" ht="14.25">
      <c r="A28" s="14" t="s">
        <v>93</v>
      </c>
      <c r="B28" s="14"/>
      <c r="C28" s="15"/>
      <c r="D28" s="16" t="s">
        <v>27</v>
      </c>
      <c r="E28" s="16"/>
      <c r="F28" s="16"/>
      <c r="G28" s="171"/>
      <c r="H28" s="17"/>
      <c r="I28" s="17" t="s">
        <v>28</v>
      </c>
      <c r="J28" s="16"/>
      <c r="K28" s="16"/>
      <c r="L28" s="16"/>
    </row>
    <row r="29" spans="1:12" ht="14.25">
      <c r="A29" s="14"/>
      <c r="B29" s="171" t="s">
        <v>94</v>
      </c>
      <c r="C29" s="15"/>
      <c r="D29" s="16" t="s">
        <v>29</v>
      </c>
      <c r="E29" s="16"/>
      <c r="F29" s="16"/>
      <c r="G29" s="171"/>
      <c r="H29" s="17"/>
      <c r="I29" s="17" t="s">
        <v>30</v>
      </c>
      <c r="J29" s="16"/>
      <c r="K29" s="16"/>
      <c r="L29" s="16"/>
    </row>
    <row r="30" spans="1:12" ht="14.25">
      <c r="A30" s="14"/>
      <c r="B30" s="14"/>
      <c r="C30" s="15"/>
      <c r="D30" s="16"/>
      <c r="E30" s="16"/>
      <c r="F30" s="16"/>
      <c r="G30" s="171"/>
      <c r="H30" s="17"/>
      <c r="I30" s="17" t="s">
        <v>31</v>
      </c>
      <c r="J30" s="16"/>
      <c r="K30" s="16"/>
      <c r="L30" s="16"/>
    </row>
  </sheetData>
  <sheetProtection/>
  <mergeCells count="21">
    <mergeCell ref="H17:H18"/>
    <mergeCell ref="I17:I18"/>
    <mergeCell ref="J17:J18"/>
    <mergeCell ref="K17:K18"/>
    <mergeCell ref="L17:L18"/>
    <mergeCell ref="A23:H23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4">
      <selection activeCell="D22" sqref="D22"/>
    </sheetView>
  </sheetViews>
  <sheetFormatPr defaultColWidth="9.00390625" defaultRowHeight="14.25"/>
  <cols>
    <col min="2" max="2" width="23.875" style="0" customWidth="1"/>
  </cols>
  <sheetData>
    <row r="1" spans="1:12" ht="14.25">
      <c r="A1" s="7"/>
      <c r="B1" s="7"/>
      <c r="C1" s="8"/>
      <c r="D1" s="7"/>
      <c r="E1" s="7"/>
      <c r="F1" s="7"/>
      <c r="G1" s="11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11"/>
      <c r="H2" s="3"/>
      <c r="I2" s="3"/>
      <c r="J2" s="7"/>
      <c r="K2" s="7"/>
      <c r="L2" s="10" t="s">
        <v>62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7"/>
      <c r="B4" s="7"/>
      <c r="C4" s="8"/>
      <c r="D4" s="7"/>
      <c r="E4" s="7"/>
      <c r="F4" s="7"/>
      <c r="G4" s="11"/>
      <c r="H4" s="3"/>
      <c r="I4" s="3"/>
      <c r="J4" s="7"/>
      <c r="K4" s="7"/>
      <c r="L4" s="10"/>
    </row>
    <row r="5" spans="1:12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</row>
    <row r="7" spans="1:12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</row>
    <row r="8" spans="1:12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</row>
    <row r="9" spans="1:12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</row>
    <row r="10" spans="1:12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</row>
    <row r="11" spans="1:12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</row>
    <row r="12" spans="1:12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</row>
    <row r="13" spans="1:12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</row>
    <row r="14" spans="1:12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</row>
    <row r="15" spans="1:12" ht="14.25">
      <c r="A15" s="54" t="s">
        <v>313</v>
      </c>
      <c r="B15" s="7"/>
      <c r="C15" s="8"/>
      <c r="D15" s="7"/>
      <c r="E15" s="7"/>
      <c r="F15" s="7"/>
      <c r="G15" s="11"/>
      <c r="H15" s="3"/>
      <c r="I15" s="3"/>
      <c r="J15" s="7"/>
      <c r="K15" s="7"/>
      <c r="L15" s="7"/>
    </row>
    <row r="16" spans="1:12" ht="14.25">
      <c r="A16" s="7"/>
      <c r="B16" s="7"/>
      <c r="C16" s="8"/>
      <c r="D16" s="7"/>
      <c r="E16" s="7"/>
      <c r="F16" s="7"/>
      <c r="G16" s="11"/>
      <c r="H16" s="3"/>
      <c r="I16" s="3"/>
      <c r="J16" s="7"/>
      <c r="K16" s="7"/>
      <c r="L16" s="7"/>
    </row>
    <row r="17" spans="1:12" ht="14.25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</row>
    <row r="18" spans="1:12" ht="22.5">
      <c r="A18" s="220"/>
      <c r="B18" s="220"/>
      <c r="C18" s="46" t="s">
        <v>20</v>
      </c>
      <c r="D18" s="46" t="s">
        <v>21</v>
      </c>
      <c r="E18" s="46" t="s">
        <v>22</v>
      </c>
      <c r="F18" s="220"/>
      <c r="G18" s="220"/>
      <c r="H18" s="219"/>
      <c r="I18" s="219"/>
      <c r="J18" s="220"/>
      <c r="K18" s="220"/>
      <c r="L18" s="220"/>
    </row>
    <row r="19" spans="1:12" ht="14.2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90">
        <v>10</v>
      </c>
      <c r="K19" s="90">
        <v>11</v>
      </c>
      <c r="L19" s="90">
        <v>12</v>
      </c>
    </row>
    <row r="20" spans="1:12" ht="78.75">
      <c r="A20" s="69">
        <v>1</v>
      </c>
      <c r="B20" s="78" t="s">
        <v>311</v>
      </c>
      <c r="C20" s="90"/>
      <c r="D20" s="90"/>
      <c r="E20" s="90"/>
      <c r="F20" s="23" t="s">
        <v>47</v>
      </c>
      <c r="G20" s="33">
        <v>2</v>
      </c>
      <c r="H20" s="164"/>
      <c r="I20" s="155">
        <f>G20*H20</f>
        <v>0</v>
      </c>
      <c r="J20" s="93"/>
      <c r="K20" s="155">
        <f>I20*J20</f>
        <v>0</v>
      </c>
      <c r="L20" s="155">
        <f>I20+K20</f>
        <v>0</v>
      </c>
    </row>
    <row r="21" spans="1:12" ht="33.75">
      <c r="A21" s="69">
        <v>2</v>
      </c>
      <c r="B21" s="59" t="s">
        <v>314</v>
      </c>
      <c r="C21" s="90"/>
      <c r="D21" s="90"/>
      <c r="E21" s="90"/>
      <c r="F21" s="23" t="s">
        <v>47</v>
      </c>
      <c r="G21" s="33">
        <v>2</v>
      </c>
      <c r="H21" s="164"/>
      <c r="I21" s="155">
        <f>G21*H21</f>
        <v>0</v>
      </c>
      <c r="J21" s="93"/>
      <c r="K21" s="155">
        <f>I21*J21</f>
        <v>0</v>
      </c>
      <c r="L21" s="155">
        <f>I21+K21</f>
        <v>0</v>
      </c>
    </row>
    <row r="22" spans="1:12" ht="101.25">
      <c r="A22" s="69">
        <v>3</v>
      </c>
      <c r="B22" s="59" t="s">
        <v>315</v>
      </c>
      <c r="C22" s="90"/>
      <c r="D22" s="90"/>
      <c r="E22" s="90"/>
      <c r="F22" s="23" t="s">
        <v>47</v>
      </c>
      <c r="G22" s="33">
        <v>2</v>
      </c>
      <c r="H22" s="164"/>
      <c r="I22" s="155"/>
      <c r="J22" s="93"/>
      <c r="K22" s="155"/>
      <c r="L22" s="155"/>
    </row>
    <row r="23" spans="1:12" ht="78.75">
      <c r="A23" s="69">
        <v>4</v>
      </c>
      <c r="B23" s="59" t="s">
        <v>316</v>
      </c>
      <c r="C23" s="90"/>
      <c r="D23" s="90"/>
      <c r="E23" s="90"/>
      <c r="F23" s="23" t="s">
        <v>47</v>
      </c>
      <c r="G23" s="33">
        <v>2</v>
      </c>
      <c r="H23" s="164"/>
      <c r="I23" s="155"/>
      <c r="J23" s="93"/>
      <c r="K23" s="155"/>
      <c r="L23" s="155"/>
    </row>
    <row r="24" spans="1:12" ht="14.25">
      <c r="A24" s="218" t="s">
        <v>26</v>
      </c>
      <c r="B24" s="218"/>
      <c r="C24" s="218"/>
      <c r="D24" s="218"/>
      <c r="E24" s="218"/>
      <c r="F24" s="218"/>
      <c r="G24" s="218"/>
      <c r="H24" s="218"/>
      <c r="I24" s="95">
        <f>SUM(I20:I20)</f>
        <v>0</v>
      </c>
      <c r="J24" s="157"/>
      <c r="K24" s="95">
        <f>SUM(K20:K20)</f>
        <v>0</v>
      </c>
      <c r="L24" s="95">
        <f>SUM(L20:L20)</f>
        <v>0</v>
      </c>
    </row>
    <row r="25" spans="1:12" ht="14.25">
      <c r="A25" s="14"/>
      <c r="B25" s="14"/>
      <c r="C25" s="15"/>
      <c r="D25" s="16"/>
      <c r="E25" s="16"/>
      <c r="F25" s="16"/>
      <c r="G25" s="47"/>
      <c r="H25" s="17"/>
      <c r="I25" s="17"/>
      <c r="J25" s="16"/>
      <c r="K25" s="16"/>
      <c r="L25" s="16"/>
    </row>
    <row r="26" spans="1:12" ht="14.25">
      <c r="A26" s="7"/>
      <c r="B26" s="14"/>
      <c r="C26" s="15"/>
      <c r="D26" s="13"/>
      <c r="E26" s="16"/>
      <c r="F26" s="16"/>
      <c r="G26" s="47"/>
      <c r="H26" s="17"/>
      <c r="I26" s="18"/>
      <c r="J26" s="16"/>
      <c r="K26" s="16"/>
      <c r="L26" s="16"/>
    </row>
    <row r="27" spans="1:12" ht="14.25">
      <c r="A27" s="14"/>
      <c r="B27" s="14"/>
      <c r="C27" s="15"/>
      <c r="D27" s="13"/>
      <c r="E27" s="16"/>
      <c r="F27" s="16"/>
      <c r="G27" s="47"/>
      <c r="H27" s="17"/>
      <c r="I27" s="18"/>
      <c r="J27" s="16"/>
      <c r="K27" s="16"/>
      <c r="L27" s="16"/>
    </row>
    <row r="28" spans="1:12" ht="14.25">
      <c r="A28" s="14"/>
      <c r="B28" s="14"/>
      <c r="C28" s="15"/>
      <c r="D28" s="16"/>
      <c r="E28" s="16"/>
      <c r="F28" s="16"/>
      <c r="G28" s="47"/>
      <c r="H28" s="17"/>
      <c r="I28" s="18"/>
      <c r="J28" s="16"/>
      <c r="K28" s="16"/>
      <c r="L28" s="16"/>
    </row>
    <row r="29" spans="1:12" ht="14.25">
      <c r="A29" s="14" t="s">
        <v>93</v>
      </c>
      <c r="B29" s="14"/>
      <c r="C29" s="15"/>
      <c r="D29" s="16" t="s">
        <v>27</v>
      </c>
      <c r="E29" s="16"/>
      <c r="F29" s="16"/>
      <c r="G29" s="47"/>
      <c r="H29" s="17"/>
      <c r="I29" s="17" t="s">
        <v>28</v>
      </c>
      <c r="J29" s="16"/>
      <c r="K29" s="16"/>
      <c r="L29" s="16"/>
    </row>
    <row r="30" spans="1:12" ht="14.25">
      <c r="A30" s="14"/>
      <c r="B30" s="47" t="s">
        <v>94</v>
      </c>
      <c r="C30" s="15"/>
      <c r="D30" s="16" t="s">
        <v>29</v>
      </c>
      <c r="E30" s="16"/>
      <c r="F30" s="16"/>
      <c r="G30" s="47"/>
      <c r="H30" s="17"/>
      <c r="I30" s="17" t="s">
        <v>30</v>
      </c>
      <c r="J30" s="16"/>
      <c r="K30" s="16"/>
      <c r="L30" s="16"/>
    </row>
    <row r="31" spans="1:12" ht="14.25">
      <c r="A31" s="14"/>
      <c r="B31" s="14"/>
      <c r="C31" s="15"/>
      <c r="D31" s="16"/>
      <c r="E31" s="16"/>
      <c r="F31" s="16"/>
      <c r="G31" s="47"/>
      <c r="H31" s="17"/>
      <c r="I31" s="17" t="s">
        <v>31</v>
      </c>
      <c r="J31" s="16"/>
      <c r="K31" s="16"/>
      <c r="L31" s="16"/>
    </row>
  </sheetData>
  <sheetProtection/>
  <mergeCells count="21">
    <mergeCell ref="A3:L3"/>
    <mergeCell ref="A5:I5"/>
    <mergeCell ref="B6:G6"/>
    <mergeCell ref="B7:G7"/>
    <mergeCell ref="B8:G8"/>
    <mergeCell ref="B9:G9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H17:H18"/>
    <mergeCell ref="I17:I18"/>
    <mergeCell ref="J17:J18"/>
    <mergeCell ref="K17:K18"/>
    <mergeCell ref="L17:L18"/>
    <mergeCell ref="A24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E32" sqref="E32"/>
    </sheetView>
  </sheetViews>
  <sheetFormatPr defaultColWidth="9.00390625" defaultRowHeight="14.25"/>
  <cols>
    <col min="1" max="1" width="5.75390625" style="0" customWidth="1"/>
    <col min="2" max="2" width="34.25390625" style="0" customWidth="1"/>
    <col min="8" max="8" width="13.125" style="0" customWidth="1"/>
  </cols>
  <sheetData>
    <row r="1" spans="1:12" ht="14.25">
      <c r="A1" s="7"/>
      <c r="B1" s="7"/>
      <c r="C1" s="8"/>
      <c r="D1" s="7"/>
      <c r="E1" s="7"/>
      <c r="F1" s="7"/>
      <c r="G1" s="2"/>
      <c r="H1" s="3"/>
      <c r="I1" s="3"/>
      <c r="J1" s="7"/>
      <c r="K1" s="7"/>
      <c r="L1" s="9" t="s">
        <v>0</v>
      </c>
    </row>
    <row r="2" spans="1:12" ht="14.25">
      <c r="A2" s="7"/>
      <c r="B2" s="7"/>
      <c r="C2" s="8"/>
      <c r="D2" s="7"/>
      <c r="E2" s="7"/>
      <c r="F2" s="7"/>
      <c r="G2" s="2"/>
      <c r="H2" s="3"/>
      <c r="I2" s="3"/>
      <c r="J2" s="7"/>
      <c r="K2" s="7"/>
      <c r="L2" s="10" t="s">
        <v>195</v>
      </c>
    </row>
    <row r="3" spans="1:12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4.25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1"/>
      <c r="K4" s="11"/>
      <c r="L4" s="11"/>
    </row>
    <row r="5" spans="1:12" ht="14.25">
      <c r="A5" s="4"/>
      <c r="B5" s="206" t="s">
        <v>3</v>
      </c>
      <c r="C5" s="206"/>
      <c r="D5" s="206"/>
      <c r="E5" s="206"/>
      <c r="F5" s="206"/>
      <c r="G5" s="206"/>
      <c r="H5" s="5"/>
      <c r="I5" s="5"/>
      <c r="J5" s="1"/>
      <c r="K5" s="11"/>
      <c r="L5" s="11"/>
    </row>
    <row r="6" spans="1:12" ht="14.25">
      <c r="A6" s="4"/>
      <c r="B6" s="207" t="s">
        <v>4</v>
      </c>
      <c r="C6" s="207"/>
      <c r="D6" s="207"/>
      <c r="E6" s="207"/>
      <c r="F6" s="207"/>
      <c r="G6" s="207"/>
      <c r="H6" s="5"/>
      <c r="I6" s="5"/>
      <c r="J6" s="1"/>
      <c r="K6" s="11"/>
      <c r="L6" s="11"/>
    </row>
    <row r="7" spans="1:12" ht="14.25">
      <c r="A7" s="4"/>
      <c r="B7" s="207" t="s">
        <v>5</v>
      </c>
      <c r="C7" s="207"/>
      <c r="D7" s="207"/>
      <c r="E7" s="207"/>
      <c r="F7" s="207"/>
      <c r="G7" s="207"/>
      <c r="H7" s="5"/>
      <c r="I7" s="5"/>
      <c r="J7" s="1"/>
      <c r="K7" s="11"/>
      <c r="L7" s="11"/>
    </row>
    <row r="8" spans="1:12" ht="14.25">
      <c r="A8" s="4"/>
      <c r="B8" s="207" t="s">
        <v>6</v>
      </c>
      <c r="C8" s="207"/>
      <c r="D8" s="207"/>
      <c r="E8" s="207"/>
      <c r="F8" s="207"/>
      <c r="G8" s="207"/>
      <c r="H8" s="5"/>
      <c r="I8" s="5"/>
      <c r="J8" s="1"/>
      <c r="K8" s="11"/>
      <c r="L8" s="11"/>
    </row>
    <row r="9" spans="1:12" ht="14.25">
      <c r="A9" s="4"/>
      <c r="B9" s="207" t="s">
        <v>7</v>
      </c>
      <c r="C9" s="207"/>
      <c r="D9" s="207"/>
      <c r="E9" s="207"/>
      <c r="F9" s="207"/>
      <c r="G9" s="207"/>
      <c r="H9" s="5"/>
      <c r="I9" s="5"/>
      <c r="J9" s="1"/>
      <c r="K9" s="11"/>
      <c r="L9" s="11"/>
    </row>
    <row r="10" spans="1:12" ht="14.25">
      <c r="A10" s="4"/>
      <c r="B10" s="207" t="s">
        <v>8</v>
      </c>
      <c r="C10" s="207"/>
      <c r="D10" s="207"/>
      <c r="E10" s="207"/>
      <c r="F10" s="207"/>
      <c r="G10" s="207"/>
      <c r="H10" s="5"/>
      <c r="I10" s="5"/>
      <c r="J10" s="1"/>
      <c r="K10" s="11"/>
      <c r="L10" s="11"/>
    </row>
    <row r="11" spans="1:12" ht="14.25">
      <c r="A11" s="4"/>
      <c r="B11" s="207" t="s">
        <v>9</v>
      </c>
      <c r="C11" s="207"/>
      <c r="D11" s="207"/>
      <c r="E11" s="207"/>
      <c r="F11" s="207"/>
      <c r="G11" s="207"/>
      <c r="H11" s="5"/>
      <c r="I11" s="5"/>
      <c r="J11" s="1"/>
      <c r="K11" s="11"/>
      <c r="L11" s="11"/>
    </row>
    <row r="12" spans="1:12" ht="14.25">
      <c r="A12" s="4"/>
      <c r="B12" s="207" t="s">
        <v>10</v>
      </c>
      <c r="C12" s="207"/>
      <c r="D12" s="207"/>
      <c r="E12" s="207"/>
      <c r="F12" s="207"/>
      <c r="G12" s="207"/>
      <c r="H12" s="5"/>
      <c r="I12" s="5"/>
      <c r="J12" s="1"/>
      <c r="K12" s="11"/>
      <c r="L12" s="11"/>
    </row>
    <row r="13" spans="1:12" ht="14.25">
      <c r="A13" s="4"/>
      <c r="B13" s="6"/>
      <c r="C13" s="6"/>
      <c r="D13" s="6"/>
      <c r="E13" s="6"/>
      <c r="F13" s="6"/>
      <c r="G13" s="6"/>
      <c r="H13" s="5"/>
      <c r="I13" s="5"/>
      <c r="J13" s="1"/>
      <c r="K13" s="11"/>
      <c r="L13" s="11"/>
    </row>
    <row r="14" spans="1:12" ht="14.25">
      <c r="A14" s="54" t="s">
        <v>196</v>
      </c>
      <c r="B14" s="7"/>
      <c r="C14" s="8"/>
      <c r="D14" s="7"/>
      <c r="E14" s="7"/>
      <c r="F14" s="7"/>
      <c r="G14" s="2"/>
      <c r="H14" s="3"/>
      <c r="I14" s="3"/>
      <c r="J14" s="7"/>
      <c r="K14" s="7"/>
      <c r="L14" s="7"/>
    </row>
    <row r="15" spans="1:12" ht="14.25">
      <c r="A15" s="7"/>
      <c r="B15" s="7"/>
      <c r="C15" s="8"/>
      <c r="D15" s="7"/>
      <c r="E15" s="7"/>
      <c r="F15" s="7"/>
      <c r="G15" s="2"/>
      <c r="H15" s="3"/>
      <c r="I15" s="3"/>
      <c r="J15" s="7"/>
      <c r="K15" s="7"/>
      <c r="L15" s="7"/>
    </row>
    <row r="16" spans="1:12" ht="14.25">
      <c r="A16" s="208" t="s">
        <v>11</v>
      </c>
      <c r="B16" s="208" t="s">
        <v>32</v>
      </c>
      <c r="C16" s="209" t="s">
        <v>12</v>
      </c>
      <c r="D16" s="209"/>
      <c r="E16" s="209"/>
      <c r="F16" s="208" t="s">
        <v>13</v>
      </c>
      <c r="G16" s="208" t="s">
        <v>14</v>
      </c>
      <c r="H16" s="210" t="s">
        <v>15</v>
      </c>
      <c r="I16" s="210" t="s">
        <v>16</v>
      </c>
      <c r="J16" s="208" t="s">
        <v>17</v>
      </c>
      <c r="K16" s="208" t="s">
        <v>18</v>
      </c>
      <c r="L16" s="208" t="s">
        <v>19</v>
      </c>
    </row>
    <row r="17" spans="1:12" ht="22.5">
      <c r="A17" s="208"/>
      <c r="B17" s="208"/>
      <c r="C17" s="43" t="s">
        <v>20</v>
      </c>
      <c r="D17" s="43" t="s">
        <v>21</v>
      </c>
      <c r="E17" s="43" t="s">
        <v>22</v>
      </c>
      <c r="F17" s="208"/>
      <c r="G17" s="208"/>
      <c r="H17" s="210"/>
      <c r="I17" s="210"/>
      <c r="J17" s="208"/>
      <c r="K17" s="208"/>
      <c r="L17" s="208"/>
    </row>
    <row r="18" spans="1:12" ht="14.25">
      <c r="A18" s="55">
        <v>1</v>
      </c>
      <c r="B18" s="55">
        <v>2</v>
      </c>
      <c r="C18" s="61">
        <v>3</v>
      </c>
      <c r="D18" s="55">
        <v>4</v>
      </c>
      <c r="E18" s="55">
        <v>5</v>
      </c>
      <c r="F18" s="55">
        <v>6</v>
      </c>
      <c r="G18" s="56">
        <v>7</v>
      </c>
      <c r="H18" s="56">
        <v>8</v>
      </c>
      <c r="I18" s="56">
        <v>9</v>
      </c>
      <c r="J18" s="55">
        <v>10</v>
      </c>
      <c r="K18" s="55">
        <v>11</v>
      </c>
      <c r="L18" s="55">
        <v>12</v>
      </c>
    </row>
    <row r="19" spans="1:12" ht="48.75" customHeight="1">
      <c r="A19" s="57">
        <v>1</v>
      </c>
      <c r="B19" s="53" t="s">
        <v>108</v>
      </c>
      <c r="C19" s="23"/>
      <c r="D19" s="23"/>
      <c r="E19" s="22"/>
      <c r="F19" s="23" t="s">
        <v>33</v>
      </c>
      <c r="G19" s="50">
        <v>2</v>
      </c>
      <c r="H19" s="79"/>
      <c r="I19" s="80">
        <f>H19*G19</f>
        <v>0</v>
      </c>
      <c r="J19" s="58"/>
      <c r="K19" s="24">
        <f>I19*J19</f>
        <v>0</v>
      </c>
      <c r="L19" s="24">
        <f>I19+K19</f>
        <v>0</v>
      </c>
    </row>
    <row r="20" spans="1:12" ht="45">
      <c r="A20" s="81">
        <v>2</v>
      </c>
      <c r="B20" s="53" t="s">
        <v>109</v>
      </c>
      <c r="C20" s="23"/>
      <c r="D20" s="23"/>
      <c r="E20" s="22"/>
      <c r="F20" s="82" t="s">
        <v>23</v>
      </c>
      <c r="G20" s="50">
        <v>1</v>
      </c>
      <c r="H20" s="79"/>
      <c r="I20" s="80">
        <f>H20*G20</f>
        <v>0</v>
      </c>
      <c r="J20" s="58"/>
      <c r="K20" s="24">
        <f>I20*J20</f>
        <v>0</v>
      </c>
      <c r="L20" s="24">
        <f>I20+K20</f>
        <v>0</v>
      </c>
    </row>
    <row r="21" spans="1:12" ht="33.75">
      <c r="A21" s="81">
        <v>3</v>
      </c>
      <c r="B21" s="166" t="s">
        <v>110</v>
      </c>
      <c r="C21" s="76"/>
      <c r="D21" s="75"/>
      <c r="E21" s="75"/>
      <c r="F21" s="83" t="s">
        <v>111</v>
      </c>
      <c r="G21" s="48">
        <v>1</v>
      </c>
      <c r="H21" s="84"/>
      <c r="I21" s="80">
        <f>H21*G21</f>
        <v>0</v>
      </c>
      <c r="J21" s="58"/>
      <c r="K21" s="24">
        <f>I21*J21</f>
        <v>0</v>
      </c>
      <c r="L21" s="24">
        <f>I21+K21</f>
        <v>0</v>
      </c>
    </row>
    <row r="22" spans="1:12" ht="45">
      <c r="A22" s="81">
        <v>4</v>
      </c>
      <c r="B22" s="53" t="s">
        <v>112</v>
      </c>
      <c r="C22" s="72"/>
      <c r="D22" s="73"/>
      <c r="E22" s="73"/>
      <c r="F22" s="85" t="s">
        <v>24</v>
      </c>
      <c r="G22" s="50">
        <v>1</v>
      </c>
      <c r="H22" s="86"/>
      <c r="I22" s="80">
        <f>H22*G22</f>
        <v>0</v>
      </c>
      <c r="J22" s="87"/>
      <c r="K22" s="24">
        <f>I22*J22</f>
        <v>0</v>
      </c>
      <c r="L22" s="24">
        <f>I22+K22</f>
        <v>0</v>
      </c>
    </row>
    <row r="23" spans="1:12" s="38" customFormat="1" ht="12">
      <c r="A23" s="212" t="s">
        <v>26</v>
      </c>
      <c r="B23" s="213"/>
      <c r="C23" s="212"/>
      <c r="D23" s="212"/>
      <c r="E23" s="212"/>
      <c r="F23" s="212"/>
      <c r="G23" s="213"/>
      <c r="H23" s="212"/>
      <c r="I23" s="65">
        <f>SUM(I19:I22)</f>
        <v>0</v>
      </c>
      <c r="J23" s="66"/>
      <c r="K23" s="88">
        <f>SUM(K19:K22)</f>
        <v>0</v>
      </c>
      <c r="L23" s="88">
        <f>SUM(L19:L22)</f>
        <v>0</v>
      </c>
    </row>
    <row r="24" spans="1:12" ht="14.25">
      <c r="A24" s="14"/>
      <c r="B24" s="14"/>
      <c r="C24" s="15"/>
      <c r="D24" s="16"/>
      <c r="E24" s="16"/>
      <c r="F24" s="16"/>
      <c r="G24" s="36"/>
      <c r="H24" s="17"/>
      <c r="I24" s="17"/>
      <c r="J24" s="16"/>
      <c r="K24" s="16"/>
      <c r="L24" s="16"/>
    </row>
    <row r="25" spans="1:12" ht="14.25">
      <c r="A25" s="14"/>
      <c r="B25" s="14"/>
      <c r="C25" s="15"/>
      <c r="D25" s="13"/>
      <c r="E25" s="16"/>
      <c r="F25" s="16"/>
      <c r="G25" s="36"/>
      <c r="H25" s="17"/>
      <c r="I25" s="18"/>
      <c r="J25" s="16"/>
      <c r="K25" s="16"/>
      <c r="L25" s="16"/>
    </row>
    <row r="26" spans="1:12" ht="14.25">
      <c r="A26" s="14"/>
      <c r="B26" s="14"/>
      <c r="C26" s="15"/>
      <c r="D26" s="16"/>
      <c r="E26" s="16"/>
      <c r="F26" s="16"/>
      <c r="G26" s="36"/>
      <c r="H26" s="17"/>
      <c r="I26" s="18"/>
      <c r="J26" s="16"/>
      <c r="K26" s="16"/>
      <c r="L26" s="16"/>
    </row>
    <row r="27" spans="1:12" ht="14.25">
      <c r="A27" s="14" t="s">
        <v>106</v>
      </c>
      <c r="B27" s="14"/>
      <c r="C27" s="15"/>
      <c r="D27" s="16" t="s">
        <v>27</v>
      </c>
      <c r="E27" s="16"/>
      <c r="F27" s="16"/>
      <c r="G27" s="36"/>
      <c r="H27" s="17"/>
      <c r="I27" s="17" t="s">
        <v>28</v>
      </c>
      <c r="J27" s="16"/>
      <c r="K27" s="16"/>
      <c r="L27" s="16"/>
    </row>
    <row r="28" spans="1:12" ht="14.25">
      <c r="A28" s="14"/>
      <c r="B28" s="45" t="s">
        <v>107</v>
      </c>
      <c r="C28" s="15"/>
      <c r="D28" s="16" t="s">
        <v>29</v>
      </c>
      <c r="E28" s="16"/>
      <c r="F28" s="16"/>
      <c r="G28" s="36"/>
      <c r="H28" s="17"/>
      <c r="I28" s="17" t="s">
        <v>30</v>
      </c>
      <c r="J28" s="16"/>
      <c r="K28" s="16"/>
      <c r="L28" s="16"/>
    </row>
    <row r="29" spans="1:12" ht="14.25">
      <c r="A29" s="14"/>
      <c r="B29" s="14"/>
      <c r="C29" s="15"/>
      <c r="D29" s="16"/>
      <c r="E29" s="16"/>
      <c r="F29" s="16"/>
      <c r="G29" s="36"/>
      <c r="H29" s="17"/>
      <c r="I29" s="17" t="s">
        <v>31</v>
      </c>
      <c r="J29" s="16"/>
      <c r="K29" s="16"/>
      <c r="L29" s="16"/>
    </row>
  </sheetData>
  <sheetProtection/>
  <mergeCells count="21">
    <mergeCell ref="H16:H17"/>
    <mergeCell ref="I16:I17"/>
    <mergeCell ref="J16:J17"/>
    <mergeCell ref="K16:K17"/>
    <mergeCell ref="L16:L17"/>
    <mergeCell ref="A23:H23"/>
    <mergeCell ref="B9:G9"/>
    <mergeCell ref="B10:G10"/>
    <mergeCell ref="B11:G11"/>
    <mergeCell ref="B12:G12"/>
    <mergeCell ref="A16:A17"/>
    <mergeCell ref="B16:B17"/>
    <mergeCell ref="C16:E16"/>
    <mergeCell ref="F16:F17"/>
    <mergeCell ref="G16:G17"/>
    <mergeCell ref="A3:L3"/>
    <mergeCell ref="A4:I4"/>
    <mergeCell ref="B5:G5"/>
    <mergeCell ref="B6:G6"/>
    <mergeCell ref="B7:G7"/>
    <mergeCell ref="B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80" zoomScaleNormal="80" zoomScalePageLayoutView="0" workbookViewId="0" topLeftCell="A1">
      <selection activeCell="C24" sqref="C24"/>
    </sheetView>
  </sheetViews>
  <sheetFormatPr defaultColWidth="8.50390625" defaultRowHeight="14.25"/>
  <cols>
    <col min="1" max="1" width="4.25390625" style="7" customWidth="1"/>
    <col min="2" max="2" width="33.25390625" style="13" customWidth="1"/>
    <col min="3" max="3" width="9.25390625" style="13" customWidth="1"/>
    <col min="4" max="4" width="10.25390625" style="13" customWidth="1"/>
    <col min="5" max="5" width="9.75390625" style="13" customWidth="1"/>
    <col min="6" max="6" width="11.25390625" style="13" customWidth="1"/>
    <col min="7" max="7" width="5.25390625" style="27" customWidth="1"/>
    <col min="8" max="8" width="13.375" style="18" customWidth="1"/>
    <col min="9" max="9" width="12.25390625" style="18" customWidth="1"/>
    <col min="10" max="10" width="9.75390625" style="32" customWidth="1"/>
    <col min="11" max="11" width="9.75390625" style="13" customWidth="1"/>
    <col min="12" max="12" width="10.875" style="13" customWidth="1"/>
    <col min="13" max="16384" width="8.50390625" style="13" customWidth="1"/>
  </cols>
  <sheetData>
    <row r="1" spans="2:12" ht="12.75">
      <c r="B1" s="7"/>
      <c r="C1" s="8"/>
      <c r="D1" s="7"/>
      <c r="E1" s="7"/>
      <c r="F1" s="7"/>
      <c r="H1" s="3"/>
      <c r="I1" s="3"/>
      <c r="J1" s="27"/>
      <c r="K1" s="7"/>
      <c r="L1" s="9" t="s">
        <v>0</v>
      </c>
    </row>
    <row r="2" spans="2:12" ht="12.75">
      <c r="B2" s="7"/>
      <c r="C2" s="8"/>
      <c r="D2" s="7"/>
      <c r="E2" s="7"/>
      <c r="F2" s="7"/>
      <c r="H2" s="3"/>
      <c r="I2" s="3"/>
      <c r="J2" s="27"/>
      <c r="K2" s="7"/>
      <c r="L2" s="10" t="s">
        <v>62</v>
      </c>
    </row>
    <row r="3" spans="1:12" ht="12.7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>
      <c r="A4" s="11"/>
      <c r="B4" s="11"/>
      <c r="C4" s="11"/>
      <c r="D4" s="11"/>
      <c r="E4" s="11"/>
      <c r="F4" s="11"/>
      <c r="G4" s="28"/>
      <c r="H4" s="11"/>
      <c r="I4" s="11"/>
      <c r="J4" s="28"/>
      <c r="K4" s="11"/>
      <c r="L4" s="11"/>
    </row>
    <row r="5" spans="1:12" ht="12.7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28"/>
      <c r="K5" s="11"/>
      <c r="L5" s="11"/>
    </row>
    <row r="6" spans="1:12" ht="12.7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28"/>
      <c r="K6" s="11"/>
      <c r="L6" s="11"/>
    </row>
    <row r="7" spans="1:12" ht="12.7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28"/>
      <c r="K7" s="11"/>
      <c r="L7" s="11"/>
    </row>
    <row r="8" spans="1:12" ht="12.7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28"/>
      <c r="K8" s="11"/>
      <c r="L8" s="11"/>
    </row>
    <row r="9" spans="1:12" ht="12.7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28"/>
      <c r="K9" s="11"/>
      <c r="L9" s="11"/>
    </row>
    <row r="10" spans="1:12" ht="12.7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28"/>
      <c r="K10" s="11"/>
      <c r="L10" s="11"/>
    </row>
    <row r="11" spans="1:12" ht="12.7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28"/>
      <c r="K11" s="11"/>
      <c r="L11" s="11"/>
    </row>
    <row r="12" spans="1:12" ht="12.7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28"/>
      <c r="K12" s="11"/>
      <c r="L12" s="11"/>
    </row>
    <row r="13" spans="1:12" ht="12.7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28"/>
      <c r="K13" s="11"/>
      <c r="L13" s="11"/>
    </row>
    <row r="14" spans="1:12" ht="12.75">
      <c r="A14" s="4"/>
      <c r="B14" s="6"/>
      <c r="C14" s="6"/>
      <c r="D14" s="6"/>
      <c r="E14" s="6"/>
      <c r="F14" s="6"/>
      <c r="G14" s="29"/>
      <c r="H14" s="5"/>
      <c r="I14" s="5"/>
      <c r="J14" s="28"/>
      <c r="K14" s="11"/>
      <c r="L14" s="11"/>
    </row>
    <row r="15" spans="1:12" ht="12.75">
      <c r="A15" s="54" t="s">
        <v>221</v>
      </c>
      <c r="B15" s="7"/>
      <c r="C15" s="8"/>
      <c r="D15" s="7"/>
      <c r="E15" s="7"/>
      <c r="F15" s="7"/>
      <c r="H15" s="3"/>
      <c r="I15" s="3"/>
      <c r="J15" s="27"/>
      <c r="K15" s="7"/>
      <c r="L15" s="7"/>
    </row>
    <row r="16" spans="2:12" ht="12.75">
      <c r="B16" s="7"/>
      <c r="C16" s="8"/>
      <c r="D16" s="7"/>
      <c r="E16" s="7"/>
      <c r="F16" s="7"/>
      <c r="H16" s="3"/>
      <c r="I16" s="3"/>
      <c r="J16" s="27"/>
      <c r="K16" s="7"/>
      <c r="L16" s="7"/>
    </row>
    <row r="17" spans="1:12" ht="12.75" customHeight="1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</row>
    <row r="18" spans="1:12" ht="12.75">
      <c r="A18" s="220"/>
      <c r="B18" s="220"/>
      <c r="C18" s="44" t="s">
        <v>20</v>
      </c>
      <c r="D18" s="44" t="s">
        <v>21</v>
      </c>
      <c r="E18" s="44" t="s">
        <v>22</v>
      </c>
      <c r="F18" s="220"/>
      <c r="G18" s="220"/>
      <c r="H18" s="219"/>
      <c r="I18" s="219"/>
      <c r="J18" s="220"/>
      <c r="K18" s="220"/>
      <c r="L18" s="220"/>
    </row>
    <row r="19" spans="1:12" ht="12.7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69">
        <v>10</v>
      </c>
      <c r="K19" s="90">
        <v>11</v>
      </c>
      <c r="L19" s="90">
        <v>12</v>
      </c>
    </row>
    <row r="20" spans="1:12" ht="22.5" customHeight="1">
      <c r="A20" s="69">
        <v>1</v>
      </c>
      <c r="B20" s="221" t="s">
        <v>113</v>
      </c>
      <c r="C20" s="90"/>
      <c r="D20" s="90"/>
      <c r="E20" s="90"/>
      <c r="F20" s="60" t="s">
        <v>114</v>
      </c>
      <c r="G20" s="33">
        <v>3</v>
      </c>
      <c r="H20" s="70"/>
      <c r="I20" s="96">
        <f aca="true" t="shared" si="0" ref="I20:I45">G20*H20</f>
        <v>0</v>
      </c>
      <c r="J20" s="69"/>
      <c r="K20" s="96">
        <f aca="true" t="shared" si="1" ref="K20:K45">I20*J20</f>
        <v>0</v>
      </c>
      <c r="L20" s="96">
        <f aca="true" t="shared" si="2" ref="L20:L45">I20+K20</f>
        <v>0</v>
      </c>
    </row>
    <row r="21" spans="1:12" ht="142.5" customHeight="1">
      <c r="A21" s="69">
        <v>2</v>
      </c>
      <c r="B21" s="221"/>
      <c r="C21" s="90"/>
      <c r="D21" s="90"/>
      <c r="E21" s="90"/>
      <c r="F21" s="60" t="s">
        <v>115</v>
      </c>
      <c r="G21" s="33">
        <v>2</v>
      </c>
      <c r="H21" s="70"/>
      <c r="I21" s="96">
        <f t="shared" si="0"/>
        <v>0</v>
      </c>
      <c r="J21" s="69"/>
      <c r="K21" s="96">
        <f t="shared" si="1"/>
        <v>0</v>
      </c>
      <c r="L21" s="96">
        <f t="shared" si="2"/>
        <v>0</v>
      </c>
    </row>
    <row r="22" spans="1:12" ht="45" customHeight="1">
      <c r="A22" s="69">
        <v>3</v>
      </c>
      <c r="B22" s="222" t="s">
        <v>197</v>
      </c>
      <c r="C22" s="90"/>
      <c r="D22" s="90"/>
      <c r="E22" s="90"/>
      <c r="F22" s="175" t="s">
        <v>47</v>
      </c>
      <c r="G22" s="33">
        <v>1</v>
      </c>
      <c r="H22" s="70"/>
      <c r="I22" s="96">
        <f t="shared" si="0"/>
        <v>0</v>
      </c>
      <c r="J22" s="69"/>
      <c r="K22" s="96">
        <f t="shared" si="1"/>
        <v>0</v>
      </c>
      <c r="L22" s="96">
        <f t="shared" si="2"/>
        <v>0</v>
      </c>
    </row>
    <row r="23" spans="1:12" ht="12.75">
      <c r="A23" s="69">
        <v>4</v>
      </c>
      <c r="B23" s="223"/>
      <c r="C23" s="90"/>
      <c r="D23" s="90"/>
      <c r="E23" s="90"/>
      <c r="F23" s="60" t="s">
        <v>116</v>
      </c>
      <c r="G23" s="33">
        <v>1</v>
      </c>
      <c r="H23" s="70"/>
      <c r="I23" s="96"/>
      <c r="J23" s="69"/>
      <c r="K23" s="96"/>
      <c r="L23" s="96"/>
    </row>
    <row r="24" spans="1:12" ht="123.75">
      <c r="A24" s="69">
        <v>5</v>
      </c>
      <c r="B24" s="78" t="s">
        <v>121</v>
      </c>
      <c r="C24" s="90"/>
      <c r="D24" s="90"/>
      <c r="E24" s="90"/>
      <c r="F24" s="60" t="s">
        <v>117</v>
      </c>
      <c r="G24" s="33">
        <v>1</v>
      </c>
      <c r="H24" s="70"/>
      <c r="I24" s="96">
        <f t="shared" si="0"/>
        <v>0</v>
      </c>
      <c r="J24" s="69"/>
      <c r="K24" s="96">
        <f t="shared" si="1"/>
        <v>0</v>
      </c>
      <c r="L24" s="96">
        <f t="shared" si="2"/>
        <v>0</v>
      </c>
    </row>
    <row r="25" spans="1:12" ht="33.75">
      <c r="A25" s="69">
        <v>6</v>
      </c>
      <c r="B25" s="78" t="s">
        <v>198</v>
      </c>
      <c r="C25" s="90"/>
      <c r="D25" s="90"/>
      <c r="E25" s="90"/>
      <c r="F25" s="60" t="s">
        <v>199</v>
      </c>
      <c r="G25" s="33">
        <v>1</v>
      </c>
      <c r="H25" s="70"/>
      <c r="I25" s="96">
        <f t="shared" si="0"/>
        <v>0</v>
      </c>
      <c r="J25" s="69"/>
      <c r="K25" s="96">
        <f t="shared" si="1"/>
        <v>0</v>
      </c>
      <c r="L25" s="96">
        <f t="shared" si="2"/>
        <v>0</v>
      </c>
    </row>
    <row r="26" spans="1:12" ht="56.25">
      <c r="A26" s="69">
        <v>7</v>
      </c>
      <c r="B26" s="78" t="s">
        <v>118</v>
      </c>
      <c r="C26" s="90"/>
      <c r="D26" s="90"/>
      <c r="E26" s="90"/>
      <c r="F26" s="91" t="s">
        <v>47</v>
      </c>
      <c r="G26" s="33">
        <v>1</v>
      </c>
      <c r="H26" s="92"/>
      <c r="I26" s="96">
        <f t="shared" si="0"/>
        <v>0</v>
      </c>
      <c r="J26" s="93"/>
      <c r="K26" s="96">
        <f t="shared" si="1"/>
        <v>0</v>
      </c>
      <c r="L26" s="96">
        <f t="shared" si="2"/>
        <v>0</v>
      </c>
    </row>
    <row r="27" spans="1:12" ht="33.75">
      <c r="A27" s="69">
        <v>8</v>
      </c>
      <c r="B27" s="78" t="s">
        <v>200</v>
      </c>
      <c r="C27" s="90"/>
      <c r="D27" s="90"/>
      <c r="E27" s="90"/>
      <c r="F27" s="91" t="s">
        <v>201</v>
      </c>
      <c r="G27" s="33">
        <v>1</v>
      </c>
      <c r="H27" s="92"/>
      <c r="I27" s="96">
        <f t="shared" si="0"/>
        <v>0</v>
      </c>
      <c r="J27" s="93"/>
      <c r="K27" s="96">
        <f t="shared" si="1"/>
        <v>0</v>
      </c>
      <c r="L27" s="96">
        <f t="shared" si="2"/>
        <v>0</v>
      </c>
    </row>
    <row r="28" spans="1:12" ht="33.75">
      <c r="A28" s="69">
        <v>9</v>
      </c>
      <c r="B28" s="78" t="s">
        <v>202</v>
      </c>
      <c r="C28" s="90"/>
      <c r="D28" s="90"/>
      <c r="E28" s="90"/>
      <c r="F28" s="91" t="s">
        <v>203</v>
      </c>
      <c r="G28" s="33">
        <v>1</v>
      </c>
      <c r="H28" s="92"/>
      <c r="I28" s="96">
        <f t="shared" si="0"/>
        <v>0</v>
      </c>
      <c r="J28" s="93"/>
      <c r="K28" s="96">
        <f t="shared" si="1"/>
        <v>0</v>
      </c>
      <c r="L28" s="96">
        <f t="shared" si="2"/>
        <v>0</v>
      </c>
    </row>
    <row r="29" spans="1:12" ht="22.5">
      <c r="A29" s="69">
        <v>10</v>
      </c>
      <c r="B29" s="78" t="s">
        <v>204</v>
      </c>
      <c r="C29" s="90"/>
      <c r="D29" s="90"/>
      <c r="E29" s="90"/>
      <c r="F29" s="91" t="s">
        <v>201</v>
      </c>
      <c r="G29" s="33">
        <v>1</v>
      </c>
      <c r="H29" s="92"/>
      <c r="I29" s="96">
        <f t="shared" si="0"/>
        <v>0</v>
      </c>
      <c r="J29" s="93"/>
      <c r="K29" s="96">
        <f t="shared" si="1"/>
        <v>0</v>
      </c>
      <c r="L29" s="96">
        <f t="shared" si="2"/>
        <v>0</v>
      </c>
    </row>
    <row r="30" spans="1:12" ht="90">
      <c r="A30" s="69">
        <v>11</v>
      </c>
      <c r="B30" s="94" t="s">
        <v>205</v>
      </c>
      <c r="C30" s="90"/>
      <c r="D30" s="90"/>
      <c r="E30" s="90"/>
      <c r="F30" s="91" t="s">
        <v>206</v>
      </c>
      <c r="G30" s="33">
        <v>1</v>
      </c>
      <c r="H30" s="92"/>
      <c r="I30" s="96">
        <f t="shared" si="0"/>
        <v>0</v>
      </c>
      <c r="J30" s="93"/>
      <c r="K30" s="96">
        <f t="shared" si="1"/>
        <v>0</v>
      </c>
      <c r="L30" s="96">
        <f t="shared" si="2"/>
        <v>0</v>
      </c>
    </row>
    <row r="31" spans="1:12" ht="113.25" customHeight="1">
      <c r="A31" s="69">
        <v>12</v>
      </c>
      <c r="B31" s="94" t="s">
        <v>207</v>
      </c>
      <c r="C31" s="90"/>
      <c r="D31" s="90"/>
      <c r="E31" s="90"/>
      <c r="F31" s="91" t="s">
        <v>206</v>
      </c>
      <c r="G31" s="33">
        <v>1</v>
      </c>
      <c r="H31" s="92"/>
      <c r="I31" s="96">
        <f t="shared" si="0"/>
        <v>0</v>
      </c>
      <c r="J31" s="93"/>
      <c r="K31" s="96">
        <f t="shared" si="1"/>
        <v>0</v>
      </c>
      <c r="L31" s="96">
        <f t="shared" si="2"/>
        <v>0</v>
      </c>
    </row>
    <row r="32" spans="1:12" ht="56.25">
      <c r="A32" s="69">
        <v>13</v>
      </c>
      <c r="B32" s="78" t="s">
        <v>119</v>
      </c>
      <c r="C32" s="90"/>
      <c r="D32" s="90"/>
      <c r="E32" s="90"/>
      <c r="F32" s="91" t="s">
        <v>47</v>
      </c>
      <c r="G32" s="33">
        <v>1</v>
      </c>
      <c r="H32" s="92"/>
      <c r="I32" s="96">
        <f t="shared" si="0"/>
        <v>0</v>
      </c>
      <c r="J32" s="93"/>
      <c r="K32" s="96">
        <f t="shared" si="1"/>
        <v>0</v>
      </c>
      <c r="L32" s="96">
        <f t="shared" si="2"/>
        <v>0</v>
      </c>
    </row>
    <row r="33" spans="1:12" ht="112.5" customHeight="1">
      <c r="A33" s="69">
        <v>14</v>
      </c>
      <c r="B33" s="214" t="s">
        <v>208</v>
      </c>
      <c r="C33" s="90"/>
      <c r="D33" s="90"/>
      <c r="E33" s="90"/>
      <c r="F33" s="91" t="s">
        <v>47</v>
      </c>
      <c r="G33" s="33">
        <v>1</v>
      </c>
      <c r="H33" s="92"/>
      <c r="I33" s="96">
        <f t="shared" si="0"/>
        <v>0</v>
      </c>
      <c r="J33" s="93"/>
      <c r="K33" s="96">
        <f t="shared" si="1"/>
        <v>0</v>
      </c>
      <c r="L33" s="96">
        <f t="shared" si="2"/>
        <v>0</v>
      </c>
    </row>
    <row r="34" spans="1:12" ht="12.75">
      <c r="A34" s="69">
        <v>15</v>
      </c>
      <c r="B34" s="215"/>
      <c r="C34" s="90"/>
      <c r="D34" s="90"/>
      <c r="E34" s="90"/>
      <c r="F34" s="91" t="s">
        <v>206</v>
      </c>
      <c r="G34" s="33">
        <v>1</v>
      </c>
      <c r="H34" s="92"/>
      <c r="I34" s="96">
        <f t="shared" si="0"/>
        <v>0</v>
      </c>
      <c r="J34" s="93"/>
      <c r="K34" s="96">
        <f t="shared" si="1"/>
        <v>0</v>
      </c>
      <c r="L34" s="96">
        <f t="shared" si="2"/>
        <v>0</v>
      </c>
    </row>
    <row r="35" spans="1:12" ht="12.75">
      <c r="A35" s="69">
        <v>16</v>
      </c>
      <c r="B35" s="216" t="s">
        <v>209</v>
      </c>
      <c r="C35" s="90"/>
      <c r="D35" s="90"/>
      <c r="E35" s="90"/>
      <c r="F35" s="91" t="s">
        <v>203</v>
      </c>
      <c r="G35" s="33">
        <v>1</v>
      </c>
      <c r="H35" s="92"/>
      <c r="I35" s="96">
        <f t="shared" si="0"/>
        <v>0</v>
      </c>
      <c r="J35" s="93"/>
      <c r="K35" s="96">
        <f t="shared" si="1"/>
        <v>0</v>
      </c>
      <c r="L35" s="96">
        <f t="shared" si="2"/>
        <v>0</v>
      </c>
    </row>
    <row r="36" spans="1:12" ht="125.25" customHeight="1">
      <c r="A36" s="69">
        <v>17</v>
      </c>
      <c r="B36" s="217"/>
      <c r="C36" s="90"/>
      <c r="D36" s="90"/>
      <c r="E36" s="90"/>
      <c r="F36" s="91" t="s">
        <v>210</v>
      </c>
      <c r="G36" s="33">
        <v>1</v>
      </c>
      <c r="H36" s="92"/>
      <c r="I36" s="96">
        <f t="shared" si="0"/>
        <v>0</v>
      </c>
      <c r="J36" s="93"/>
      <c r="K36" s="96">
        <f t="shared" si="1"/>
        <v>0</v>
      </c>
      <c r="L36" s="96">
        <f t="shared" si="2"/>
        <v>0</v>
      </c>
    </row>
    <row r="37" spans="1:12" ht="167.25" customHeight="1">
      <c r="A37" s="69">
        <v>18</v>
      </c>
      <c r="B37" s="178" t="s">
        <v>211</v>
      </c>
      <c r="C37" s="90"/>
      <c r="D37" s="90"/>
      <c r="E37" s="90"/>
      <c r="F37" s="91" t="s">
        <v>48</v>
      </c>
      <c r="G37" s="33">
        <v>1</v>
      </c>
      <c r="H37" s="92"/>
      <c r="I37" s="96">
        <f t="shared" si="0"/>
        <v>0</v>
      </c>
      <c r="J37" s="93"/>
      <c r="K37" s="96">
        <f t="shared" si="1"/>
        <v>0</v>
      </c>
      <c r="L37" s="96">
        <f t="shared" si="2"/>
        <v>0</v>
      </c>
    </row>
    <row r="38" spans="1:12" ht="167.25" customHeight="1">
      <c r="A38" s="69">
        <v>19</v>
      </c>
      <c r="B38" s="178" t="s">
        <v>212</v>
      </c>
      <c r="C38" s="90"/>
      <c r="D38" s="90"/>
      <c r="E38" s="90"/>
      <c r="F38" s="91" t="s">
        <v>48</v>
      </c>
      <c r="G38" s="33">
        <v>1</v>
      </c>
      <c r="H38" s="92"/>
      <c r="I38" s="96">
        <f t="shared" si="0"/>
        <v>0</v>
      </c>
      <c r="J38" s="93"/>
      <c r="K38" s="96">
        <f t="shared" si="1"/>
        <v>0</v>
      </c>
      <c r="L38" s="96">
        <f t="shared" si="2"/>
        <v>0</v>
      </c>
    </row>
    <row r="39" spans="1:12" ht="167.25" customHeight="1">
      <c r="A39" s="69">
        <v>20</v>
      </c>
      <c r="B39" s="178" t="s">
        <v>213</v>
      </c>
      <c r="C39" s="90"/>
      <c r="D39" s="90"/>
      <c r="E39" s="90"/>
      <c r="F39" s="91" t="s">
        <v>214</v>
      </c>
      <c r="G39" s="33">
        <v>1</v>
      </c>
      <c r="H39" s="92"/>
      <c r="I39" s="96">
        <f t="shared" si="0"/>
        <v>0</v>
      </c>
      <c r="J39" s="93"/>
      <c r="K39" s="96">
        <f t="shared" si="1"/>
        <v>0</v>
      </c>
      <c r="L39" s="96">
        <f t="shared" si="2"/>
        <v>0</v>
      </c>
    </row>
    <row r="40" spans="1:12" ht="146.25">
      <c r="A40" s="69">
        <v>21</v>
      </c>
      <c r="B40" s="78" t="s">
        <v>120</v>
      </c>
      <c r="C40" s="177"/>
      <c r="D40" s="90"/>
      <c r="E40" s="90"/>
      <c r="F40" s="91" t="s">
        <v>48</v>
      </c>
      <c r="G40" s="33">
        <v>1</v>
      </c>
      <c r="H40" s="92"/>
      <c r="I40" s="96">
        <f t="shared" si="0"/>
        <v>0</v>
      </c>
      <c r="J40" s="93"/>
      <c r="K40" s="96">
        <f t="shared" si="1"/>
        <v>0</v>
      </c>
      <c r="L40" s="96">
        <f t="shared" si="2"/>
        <v>0</v>
      </c>
    </row>
    <row r="41" spans="1:12" ht="33.75">
      <c r="A41" s="69">
        <v>22</v>
      </c>
      <c r="B41" s="78" t="s">
        <v>220</v>
      </c>
      <c r="C41" s="177"/>
      <c r="D41" s="90"/>
      <c r="E41" s="90"/>
      <c r="F41" s="91" t="s">
        <v>48</v>
      </c>
      <c r="G41" s="33">
        <v>1</v>
      </c>
      <c r="H41" s="92"/>
      <c r="I41" s="96">
        <f t="shared" si="0"/>
        <v>0</v>
      </c>
      <c r="J41" s="93"/>
      <c r="K41" s="96">
        <f t="shared" si="1"/>
        <v>0</v>
      </c>
      <c r="L41" s="96">
        <f t="shared" si="2"/>
        <v>0</v>
      </c>
    </row>
    <row r="42" spans="1:12" ht="41.25" customHeight="1">
      <c r="A42" s="69">
        <v>23</v>
      </c>
      <c r="B42" s="78" t="s">
        <v>215</v>
      </c>
      <c r="C42" s="177"/>
      <c r="D42" s="90"/>
      <c r="E42" s="90"/>
      <c r="F42" s="91" t="s">
        <v>216</v>
      </c>
      <c r="G42" s="33">
        <v>1</v>
      </c>
      <c r="H42" s="92"/>
      <c r="I42" s="96">
        <f t="shared" si="0"/>
        <v>0</v>
      </c>
      <c r="J42" s="93"/>
      <c r="K42" s="96">
        <f t="shared" si="1"/>
        <v>0</v>
      </c>
      <c r="L42" s="96">
        <f t="shared" si="2"/>
        <v>0</v>
      </c>
    </row>
    <row r="43" spans="1:12" ht="33.75" customHeight="1">
      <c r="A43" s="69">
        <v>24</v>
      </c>
      <c r="B43" s="78" t="s">
        <v>217</v>
      </c>
      <c r="C43" s="177"/>
      <c r="D43" s="90"/>
      <c r="E43" s="90"/>
      <c r="F43" s="91" t="s">
        <v>214</v>
      </c>
      <c r="G43" s="33">
        <v>1</v>
      </c>
      <c r="H43" s="92"/>
      <c r="I43" s="96">
        <f t="shared" si="0"/>
        <v>0</v>
      </c>
      <c r="J43" s="93"/>
      <c r="K43" s="96">
        <f t="shared" si="1"/>
        <v>0</v>
      </c>
      <c r="L43" s="96">
        <f t="shared" si="2"/>
        <v>0</v>
      </c>
    </row>
    <row r="44" spans="1:12" ht="93" customHeight="1">
      <c r="A44" s="69">
        <v>25</v>
      </c>
      <c r="B44" s="78" t="s">
        <v>218</v>
      </c>
      <c r="C44" s="177"/>
      <c r="D44" s="90"/>
      <c r="E44" s="90"/>
      <c r="F44" s="91" t="s">
        <v>47</v>
      </c>
      <c r="G44" s="33">
        <v>1</v>
      </c>
      <c r="H44" s="92"/>
      <c r="I44" s="96">
        <f t="shared" si="0"/>
        <v>0</v>
      </c>
      <c r="J44" s="93"/>
      <c r="K44" s="96">
        <f t="shared" si="1"/>
        <v>0</v>
      </c>
      <c r="L44" s="96">
        <f t="shared" si="2"/>
        <v>0</v>
      </c>
    </row>
    <row r="45" spans="1:12" ht="33.75">
      <c r="A45" s="69">
        <v>26</v>
      </c>
      <c r="B45" s="78" t="s">
        <v>219</v>
      </c>
      <c r="C45" s="90"/>
      <c r="D45" s="90"/>
      <c r="E45" s="90"/>
      <c r="F45" s="91" t="s">
        <v>210</v>
      </c>
      <c r="G45" s="33">
        <v>1</v>
      </c>
      <c r="H45" s="92"/>
      <c r="I45" s="96">
        <f t="shared" si="0"/>
        <v>0</v>
      </c>
      <c r="J45" s="93"/>
      <c r="K45" s="96">
        <f t="shared" si="1"/>
        <v>0</v>
      </c>
      <c r="L45" s="96">
        <f t="shared" si="2"/>
        <v>0</v>
      </c>
    </row>
    <row r="46" spans="1:12" ht="12.75">
      <c r="A46" s="218" t="s">
        <v>26</v>
      </c>
      <c r="B46" s="218"/>
      <c r="C46" s="218"/>
      <c r="D46" s="218"/>
      <c r="E46" s="218"/>
      <c r="F46" s="218"/>
      <c r="G46" s="218"/>
      <c r="H46" s="218"/>
      <c r="I46" s="95">
        <f>SUM(I20:I45)</f>
        <v>0</v>
      </c>
      <c r="J46" s="64"/>
      <c r="K46" s="95">
        <f>SUM(K20:K45)</f>
        <v>0</v>
      </c>
      <c r="L46" s="95">
        <f>SUM(L20:L45)</f>
        <v>0</v>
      </c>
    </row>
    <row r="47" spans="1:12" ht="12.75">
      <c r="A47" s="14"/>
      <c r="B47" s="14"/>
      <c r="C47" s="15"/>
      <c r="D47" s="16"/>
      <c r="E47" s="16"/>
      <c r="F47" s="16"/>
      <c r="G47" s="30"/>
      <c r="H47" s="17"/>
      <c r="I47" s="17"/>
      <c r="J47" s="31"/>
      <c r="K47" s="16"/>
      <c r="L47" s="16"/>
    </row>
    <row r="48" spans="2:12" ht="12.75">
      <c r="B48" s="14"/>
      <c r="C48" s="15"/>
      <c r="E48" s="16"/>
      <c r="F48" s="16"/>
      <c r="G48" s="30"/>
      <c r="H48" s="17"/>
      <c r="J48" s="31"/>
      <c r="K48" s="16"/>
      <c r="L48" s="16"/>
    </row>
    <row r="49" spans="1:12" ht="12.75">
      <c r="A49" s="14"/>
      <c r="B49" s="14"/>
      <c r="C49" s="15"/>
      <c r="E49" s="16"/>
      <c r="F49" s="16"/>
      <c r="G49" s="30"/>
      <c r="H49" s="17"/>
      <c r="J49" s="31"/>
      <c r="K49" s="16"/>
      <c r="L49" s="16"/>
    </row>
    <row r="50" spans="1:12" ht="12.75">
      <c r="A50" s="14"/>
      <c r="B50" s="14"/>
      <c r="C50" s="15"/>
      <c r="D50" s="16"/>
      <c r="E50" s="16"/>
      <c r="F50" s="16"/>
      <c r="G50" s="30"/>
      <c r="H50" s="17"/>
      <c r="J50" s="31"/>
      <c r="K50" s="16"/>
      <c r="L50" s="16"/>
    </row>
    <row r="51" spans="1:12" ht="12.75">
      <c r="A51" s="14" t="s">
        <v>93</v>
      </c>
      <c r="B51" s="14"/>
      <c r="C51" s="15"/>
      <c r="D51" s="16" t="s">
        <v>27</v>
      </c>
      <c r="E51" s="16"/>
      <c r="F51" s="16"/>
      <c r="G51" s="30"/>
      <c r="H51" s="17"/>
      <c r="I51" s="17" t="s">
        <v>28</v>
      </c>
      <c r="J51" s="31"/>
      <c r="K51" s="16"/>
      <c r="L51" s="16"/>
    </row>
    <row r="52" spans="1:12" ht="12.75">
      <c r="A52" s="14"/>
      <c r="B52" s="45" t="s">
        <v>94</v>
      </c>
      <c r="C52" s="15"/>
      <c r="D52" s="16" t="s">
        <v>29</v>
      </c>
      <c r="E52" s="16"/>
      <c r="F52" s="16"/>
      <c r="G52" s="30"/>
      <c r="H52" s="17"/>
      <c r="I52" s="17" t="s">
        <v>30</v>
      </c>
      <c r="J52" s="31"/>
      <c r="K52" s="16"/>
      <c r="L52" s="16"/>
    </row>
    <row r="53" spans="1:12" ht="12.75">
      <c r="A53" s="14"/>
      <c r="B53" s="14"/>
      <c r="C53" s="15"/>
      <c r="D53" s="16"/>
      <c r="E53" s="16"/>
      <c r="F53" s="16"/>
      <c r="G53" s="30"/>
      <c r="H53" s="17"/>
      <c r="I53" s="17" t="s">
        <v>31</v>
      </c>
      <c r="J53" s="31"/>
      <c r="K53" s="16"/>
      <c r="L53" s="16"/>
    </row>
    <row r="69" ht="12.75">
      <c r="B69" s="19"/>
    </row>
  </sheetData>
  <sheetProtection/>
  <mergeCells count="25">
    <mergeCell ref="A3:L3"/>
    <mergeCell ref="A5:I5"/>
    <mergeCell ref="B6:G6"/>
    <mergeCell ref="B7:G7"/>
    <mergeCell ref="B8:G8"/>
    <mergeCell ref="B9:G9"/>
    <mergeCell ref="K17:K18"/>
    <mergeCell ref="L17:L18"/>
    <mergeCell ref="B20:B21"/>
    <mergeCell ref="B22:B23"/>
    <mergeCell ref="B10:G10"/>
    <mergeCell ref="B11:G11"/>
    <mergeCell ref="B12:G12"/>
    <mergeCell ref="B13:G13"/>
    <mergeCell ref="B17:B18"/>
    <mergeCell ref="C17:E17"/>
    <mergeCell ref="B33:B34"/>
    <mergeCell ref="B35:B36"/>
    <mergeCell ref="A46:H46"/>
    <mergeCell ref="H17:H18"/>
    <mergeCell ref="I17:I18"/>
    <mergeCell ref="J17:J18"/>
    <mergeCell ref="A17:A18"/>
    <mergeCell ref="F17:F18"/>
    <mergeCell ref="G17:G18"/>
  </mergeCells>
  <printOptions/>
  <pageMargins left="0.31496062992125984" right="0.31496062992125984" top="0.3937007874015748" bottom="0.3937007874015748" header="0.31496062992125984" footer="0.31496062992125984"/>
  <pageSetup fitToHeight="0" fitToWidth="0" horizontalDpi="600" verticalDpi="600" orientation="landscape" paperSize="9" scale="90" r:id="rId1"/>
  <headerFooter alignWithMargins="0">
    <oddFooter>&amp;C&amp;10strona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80" zoomScaleNormal="80" zoomScalePageLayoutView="0" workbookViewId="0" topLeftCell="A1">
      <selection activeCell="B21" sqref="B21"/>
    </sheetView>
  </sheetViews>
  <sheetFormatPr defaultColWidth="8.50390625" defaultRowHeight="14.25"/>
  <cols>
    <col min="1" max="1" width="4.25390625" style="7" customWidth="1"/>
    <col min="2" max="2" width="33.125" style="13" customWidth="1"/>
    <col min="3" max="3" width="9.25390625" style="13" customWidth="1"/>
    <col min="4" max="4" width="10.125" style="13" customWidth="1"/>
    <col min="5" max="5" width="9.625" style="13" customWidth="1"/>
    <col min="6" max="6" width="11.25390625" style="13" customWidth="1"/>
    <col min="7" max="7" width="6.50390625" style="27" customWidth="1"/>
    <col min="8" max="8" width="13.375" style="18" customWidth="1"/>
    <col min="9" max="9" width="12.25390625" style="18" customWidth="1"/>
    <col min="10" max="10" width="9.75390625" style="32" customWidth="1"/>
    <col min="11" max="11" width="9.75390625" style="13" customWidth="1"/>
    <col min="12" max="12" width="10.875" style="13" customWidth="1"/>
    <col min="13" max="16384" width="8.50390625" style="13" customWidth="1"/>
  </cols>
  <sheetData>
    <row r="1" spans="2:12" ht="12.75">
      <c r="B1" s="7"/>
      <c r="C1" s="8"/>
      <c r="D1" s="7"/>
      <c r="E1" s="7"/>
      <c r="F1" s="7"/>
      <c r="H1" s="3"/>
      <c r="I1" s="3"/>
      <c r="J1" s="27"/>
      <c r="K1" s="7"/>
      <c r="L1" s="9" t="s">
        <v>0</v>
      </c>
    </row>
    <row r="2" spans="2:12" ht="12.75">
      <c r="B2" s="7"/>
      <c r="C2" s="8"/>
      <c r="D2" s="7"/>
      <c r="E2" s="7"/>
      <c r="F2" s="7"/>
      <c r="H2" s="3"/>
      <c r="I2" s="3"/>
      <c r="J2" s="27"/>
      <c r="K2" s="7"/>
      <c r="L2" s="10" t="s">
        <v>195</v>
      </c>
    </row>
    <row r="3" spans="1:12" ht="12.7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>
      <c r="A4" s="11"/>
      <c r="B4" s="11"/>
      <c r="C4" s="11"/>
      <c r="D4" s="11"/>
      <c r="E4" s="11"/>
      <c r="F4" s="11"/>
      <c r="G4" s="28"/>
      <c r="H4" s="11"/>
      <c r="I4" s="11"/>
      <c r="J4" s="28"/>
      <c r="K4" s="11"/>
      <c r="L4" s="11"/>
    </row>
    <row r="5" spans="1:12" ht="12.7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28"/>
      <c r="K5" s="11"/>
      <c r="L5" s="11"/>
    </row>
    <row r="6" spans="1:12" ht="12.7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28"/>
      <c r="K6" s="11"/>
      <c r="L6" s="11"/>
    </row>
    <row r="7" spans="1:12" ht="12.7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28"/>
      <c r="K7" s="11"/>
      <c r="L7" s="11"/>
    </row>
    <row r="8" spans="1:12" ht="12.7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28"/>
      <c r="K8" s="11"/>
      <c r="L8" s="11"/>
    </row>
    <row r="9" spans="1:12" ht="12.7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28"/>
      <c r="K9" s="11"/>
      <c r="L9" s="11"/>
    </row>
    <row r="10" spans="1:12" ht="12.7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28"/>
      <c r="K10" s="11"/>
      <c r="L10" s="11"/>
    </row>
    <row r="11" spans="1:12" ht="12.7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28"/>
      <c r="K11" s="11"/>
      <c r="L11" s="11"/>
    </row>
    <row r="12" spans="1:12" ht="12.7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28"/>
      <c r="K12" s="11"/>
      <c r="L12" s="11"/>
    </row>
    <row r="13" spans="1:12" ht="12.7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28"/>
      <c r="K13" s="11"/>
      <c r="L13" s="11"/>
    </row>
    <row r="14" spans="1:12" ht="12.75">
      <c r="A14" s="4"/>
      <c r="B14" s="6"/>
      <c r="C14" s="6"/>
      <c r="D14" s="6"/>
      <c r="E14" s="6"/>
      <c r="F14" s="6"/>
      <c r="G14" s="29"/>
      <c r="H14" s="5"/>
      <c r="I14" s="5"/>
      <c r="J14" s="28"/>
      <c r="K14" s="11"/>
      <c r="L14" s="11"/>
    </row>
    <row r="15" spans="1:12" ht="12.75">
      <c r="A15" s="54" t="s">
        <v>222</v>
      </c>
      <c r="B15" s="7"/>
      <c r="C15" s="8"/>
      <c r="D15" s="7"/>
      <c r="E15" s="7"/>
      <c r="F15" s="7"/>
      <c r="H15" s="3"/>
      <c r="I15" s="3"/>
      <c r="J15" s="27"/>
      <c r="K15" s="7"/>
      <c r="L15" s="7"/>
    </row>
    <row r="16" spans="2:12" ht="12.75">
      <c r="B16" s="7"/>
      <c r="C16" s="8"/>
      <c r="D16" s="7"/>
      <c r="E16" s="7"/>
      <c r="F16" s="7"/>
      <c r="H16" s="3"/>
      <c r="I16" s="3"/>
      <c r="J16" s="27"/>
      <c r="K16" s="7"/>
      <c r="L16" s="7"/>
    </row>
    <row r="17" spans="1:12" ht="12.75" customHeight="1">
      <c r="A17" s="220" t="s">
        <v>11</v>
      </c>
      <c r="B17" s="220" t="s">
        <v>32</v>
      </c>
      <c r="C17" s="224" t="s">
        <v>12</v>
      </c>
      <c r="D17" s="224"/>
      <c r="E17" s="224"/>
      <c r="F17" s="220" t="s">
        <v>13</v>
      </c>
      <c r="G17" s="220" t="s">
        <v>14</v>
      </c>
      <c r="H17" s="219" t="s">
        <v>15</v>
      </c>
      <c r="I17" s="219" t="s">
        <v>16</v>
      </c>
      <c r="J17" s="220" t="s">
        <v>17</v>
      </c>
      <c r="K17" s="220" t="s">
        <v>18</v>
      </c>
      <c r="L17" s="220" t="s">
        <v>19</v>
      </c>
    </row>
    <row r="18" spans="1:12" ht="12.75">
      <c r="A18" s="220"/>
      <c r="B18" s="220"/>
      <c r="C18" s="44" t="s">
        <v>20</v>
      </c>
      <c r="D18" s="44" t="s">
        <v>21</v>
      </c>
      <c r="E18" s="44" t="s">
        <v>22</v>
      </c>
      <c r="F18" s="220"/>
      <c r="G18" s="220"/>
      <c r="H18" s="219"/>
      <c r="I18" s="219"/>
      <c r="J18" s="220"/>
      <c r="K18" s="220"/>
      <c r="L18" s="220"/>
    </row>
    <row r="19" spans="1:12" ht="12.75">
      <c r="A19" s="90">
        <v>1</v>
      </c>
      <c r="B19" s="90">
        <v>2</v>
      </c>
      <c r="C19" s="90">
        <v>3</v>
      </c>
      <c r="D19" s="90">
        <v>4</v>
      </c>
      <c r="E19" s="90">
        <v>5</v>
      </c>
      <c r="F19" s="90">
        <v>6</v>
      </c>
      <c r="G19" s="90">
        <v>7</v>
      </c>
      <c r="H19" s="70">
        <v>8</v>
      </c>
      <c r="I19" s="70">
        <v>9</v>
      </c>
      <c r="J19" s="69">
        <v>10</v>
      </c>
      <c r="K19" s="90">
        <v>11</v>
      </c>
      <c r="L19" s="90">
        <v>12</v>
      </c>
    </row>
    <row r="20" spans="1:12" ht="30.75" customHeight="1">
      <c r="A20" s="225" t="s">
        <v>38</v>
      </c>
      <c r="B20" s="225"/>
      <c r="C20" s="225"/>
      <c r="D20" s="225"/>
      <c r="E20" s="225"/>
      <c r="F20" s="225"/>
      <c r="G20" s="225"/>
      <c r="H20" s="97"/>
      <c r="I20" s="97"/>
      <c r="J20" s="98"/>
      <c r="K20" s="99"/>
      <c r="L20" s="99"/>
    </row>
    <row r="21" spans="1:12" ht="22.5">
      <c r="A21" s="69">
        <v>1</v>
      </c>
      <c r="B21" s="100" t="s">
        <v>223</v>
      </c>
      <c r="C21" s="90"/>
      <c r="D21" s="90"/>
      <c r="E21" s="90"/>
      <c r="F21" s="91" t="s">
        <v>39</v>
      </c>
      <c r="G21" s="33">
        <v>5</v>
      </c>
      <c r="H21" s="101"/>
      <c r="I21" s="96">
        <f>G21*H21</f>
        <v>0</v>
      </c>
      <c r="J21" s="93"/>
      <c r="K21" s="96">
        <f>I21*J21</f>
        <v>0</v>
      </c>
      <c r="L21" s="96">
        <f>I21+K21</f>
        <v>0</v>
      </c>
    </row>
    <row r="22" spans="1:12" ht="22.5">
      <c r="A22" s="69">
        <v>2</v>
      </c>
      <c r="B22" s="100" t="s">
        <v>68</v>
      </c>
      <c r="C22" s="90"/>
      <c r="D22" s="90"/>
      <c r="E22" s="90"/>
      <c r="F22" s="91" t="s">
        <v>40</v>
      </c>
      <c r="G22" s="33">
        <v>5</v>
      </c>
      <c r="H22" s="101"/>
      <c r="I22" s="96">
        <f aca="true" t="shared" si="0" ref="I22:I71">G22*H22</f>
        <v>0</v>
      </c>
      <c r="J22" s="93"/>
      <c r="K22" s="96">
        <f aca="true" t="shared" si="1" ref="K22:K71">I22*J22</f>
        <v>0</v>
      </c>
      <c r="L22" s="96">
        <f>I22+K22</f>
        <v>0</v>
      </c>
    </row>
    <row r="23" spans="1:12" ht="22.5">
      <c r="A23" s="69">
        <v>3</v>
      </c>
      <c r="B23" s="100" t="s">
        <v>69</v>
      </c>
      <c r="C23" s="90"/>
      <c r="D23" s="90"/>
      <c r="E23" s="90"/>
      <c r="F23" s="91" t="s">
        <v>40</v>
      </c>
      <c r="G23" s="33">
        <v>5</v>
      </c>
      <c r="H23" s="101"/>
      <c r="I23" s="96">
        <f t="shared" si="0"/>
        <v>0</v>
      </c>
      <c r="J23" s="93"/>
      <c r="K23" s="96">
        <f t="shared" si="1"/>
        <v>0</v>
      </c>
      <c r="L23" s="96">
        <f>I23+K23</f>
        <v>0</v>
      </c>
    </row>
    <row r="24" spans="1:12" ht="22.5">
      <c r="A24" s="69">
        <v>4</v>
      </c>
      <c r="B24" s="100" t="s">
        <v>70</v>
      </c>
      <c r="C24" s="90"/>
      <c r="D24" s="90"/>
      <c r="E24" s="90"/>
      <c r="F24" s="91" t="s">
        <v>40</v>
      </c>
      <c r="G24" s="33">
        <v>5</v>
      </c>
      <c r="H24" s="101"/>
      <c r="I24" s="96">
        <f t="shared" si="0"/>
        <v>0</v>
      </c>
      <c r="J24" s="93"/>
      <c r="K24" s="96">
        <f t="shared" si="1"/>
        <v>0</v>
      </c>
      <c r="L24" s="96">
        <f>I24+K24</f>
        <v>0</v>
      </c>
    </row>
    <row r="25" spans="1:12" ht="33.75">
      <c r="A25" s="69">
        <v>5</v>
      </c>
      <c r="B25" s="100" t="s">
        <v>71</v>
      </c>
      <c r="C25" s="90"/>
      <c r="D25" s="90"/>
      <c r="E25" s="90"/>
      <c r="F25" s="91" t="s">
        <v>39</v>
      </c>
      <c r="G25" s="33">
        <v>5</v>
      </c>
      <c r="H25" s="101"/>
      <c r="I25" s="96">
        <f t="shared" si="0"/>
        <v>0</v>
      </c>
      <c r="J25" s="93"/>
      <c r="K25" s="96">
        <f t="shared" si="1"/>
        <v>0</v>
      </c>
      <c r="L25" s="96">
        <f>I25+K25</f>
        <v>0</v>
      </c>
    </row>
    <row r="26" spans="1:12" ht="12.75">
      <c r="A26" s="225" t="s">
        <v>236</v>
      </c>
      <c r="B26" s="225"/>
      <c r="C26" s="225"/>
      <c r="D26" s="225"/>
      <c r="E26" s="225"/>
      <c r="F26" s="225"/>
      <c r="G26" s="225"/>
      <c r="H26" s="97"/>
      <c r="I26" s="97"/>
      <c r="J26" s="98"/>
      <c r="K26" s="99"/>
      <c r="L26" s="99"/>
    </row>
    <row r="27" spans="1:12" ht="25.5" customHeight="1">
      <c r="A27" s="69">
        <v>1</v>
      </c>
      <c r="B27" s="106" t="s">
        <v>237</v>
      </c>
      <c r="C27" s="90"/>
      <c r="D27" s="90"/>
      <c r="E27" s="90"/>
      <c r="F27" s="60" t="s">
        <v>243</v>
      </c>
      <c r="G27" s="33">
        <v>1</v>
      </c>
      <c r="H27" s="101"/>
      <c r="I27" s="96">
        <f aca="true" t="shared" si="2" ref="I27:I32">G27*H27</f>
        <v>0</v>
      </c>
      <c r="J27" s="93"/>
      <c r="K27" s="96">
        <f aca="true" t="shared" si="3" ref="K27:K32">I27*J27</f>
        <v>0</v>
      </c>
      <c r="L27" s="96">
        <f aca="true" t="shared" si="4" ref="L27:L32">I27+K27</f>
        <v>0</v>
      </c>
    </row>
    <row r="28" spans="1:12" ht="22.5">
      <c r="A28" s="69">
        <v>2</v>
      </c>
      <c r="B28" s="106" t="s">
        <v>238</v>
      </c>
      <c r="C28" s="90"/>
      <c r="D28" s="90"/>
      <c r="E28" s="90"/>
      <c r="F28" s="60" t="s">
        <v>244</v>
      </c>
      <c r="G28" s="33">
        <v>1</v>
      </c>
      <c r="H28" s="101"/>
      <c r="I28" s="96">
        <f t="shared" si="2"/>
        <v>0</v>
      </c>
      <c r="J28" s="93"/>
      <c r="K28" s="96">
        <f t="shared" si="3"/>
        <v>0</v>
      </c>
      <c r="L28" s="96">
        <f t="shared" si="4"/>
        <v>0</v>
      </c>
    </row>
    <row r="29" spans="1:12" ht="22.5">
      <c r="A29" s="69">
        <v>3</v>
      </c>
      <c r="B29" s="106" t="s">
        <v>239</v>
      </c>
      <c r="C29" s="90"/>
      <c r="D29" s="90"/>
      <c r="E29" s="90"/>
      <c r="F29" s="60" t="s">
        <v>245</v>
      </c>
      <c r="G29" s="33">
        <v>1</v>
      </c>
      <c r="H29" s="101"/>
      <c r="I29" s="96">
        <f t="shared" si="2"/>
        <v>0</v>
      </c>
      <c r="J29" s="93"/>
      <c r="K29" s="96">
        <f t="shared" si="3"/>
        <v>0</v>
      </c>
      <c r="L29" s="96">
        <f t="shared" si="4"/>
        <v>0</v>
      </c>
    </row>
    <row r="30" spans="1:12" ht="45">
      <c r="A30" s="69">
        <v>4</v>
      </c>
      <c r="B30" s="179" t="s">
        <v>240</v>
      </c>
      <c r="C30" s="90"/>
      <c r="D30" s="90"/>
      <c r="E30" s="90"/>
      <c r="F30" s="176" t="s">
        <v>246</v>
      </c>
      <c r="G30" s="33">
        <v>1</v>
      </c>
      <c r="H30" s="101"/>
      <c r="I30" s="96">
        <f t="shared" si="2"/>
        <v>0</v>
      </c>
      <c r="J30" s="93"/>
      <c r="K30" s="96">
        <f t="shared" si="3"/>
        <v>0</v>
      </c>
      <c r="L30" s="96">
        <f t="shared" si="4"/>
        <v>0</v>
      </c>
    </row>
    <row r="31" spans="1:12" ht="45">
      <c r="A31" s="69">
        <v>5</v>
      </c>
      <c r="B31" s="179" t="s">
        <v>241</v>
      </c>
      <c r="C31" s="90"/>
      <c r="D31" s="90"/>
      <c r="E31" s="90"/>
      <c r="F31" s="180" t="s">
        <v>246</v>
      </c>
      <c r="G31" s="33">
        <v>1</v>
      </c>
      <c r="H31" s="101"/>
      <c r="I31" s="96">
        <f t="shared" si="2"/>
        <v>0</v>
      </c>
      <c r="J31" s="93"/>
      <c r="K31" s="96">
        <f t="shared" si="3"/>
        <v>0</v>
      </c>
      <c r="L31" s="96">
        <f t="shared" si="4"/>
        <v>0</v>
      </c>
    </row>
    <row r="32" spans="1:12" ht="24" customHeight="1">
      <c r="A32" s="69">
        <v>6</v>
      </c>
      <c r="B32" s="179" t="s">
        <v>242</v>
      </c>
      <c r="C32" s="90"/>
      <c r="D32" s="90"/>
      <c r="E32" s="90"/>
      <c r="F32" s="180" t="s">
        <v>246</v>
      </c>
      <c r="G32" s="33">
        <v>1</v>
      </c>
      <c r="H32" s="101"/>
      <c r="I32" s="96">
        <f t="shared" si="2"/>
        <v>0</v>
      </c>
      <c r="J32" s="93"/>
      <c r="K32" s="96">
        <f t="shared" si="3"/>
        <v>0</v>
      </c>
      <c r="L32" s="96">
        <f t="shared" si="4"/>
        <v>0</v>
      </c>
    </row>
    <row r="33" spans="1:12" ht="12.75">
      <c r="A33" s="225" t="s">
        <v>41</v>
      </c>
      <c r="B33" s="225"/>
      <c r="C33" s="225"/>
      <c r="D33" s="225"/>
      <c r="E33" s="225"/>
      <c r="F33" s="225"/>
      <c r="G33" s="225"/>
      <c r="H33" s="97"/>
      <c r="I33" s="97"/>
      <c r="J33" s="102"/>
      <c r="K33" s="97"/>
      <c r="L33" s="97"/>
    </row>
    <row r="34" spans="1:12" ht="22.5">
      <c r="A34" s="69">
        <v>1</v>
      </c>
      <c r="B34" s="53" t="s">
        <v>122</v>
      </c>
      <c r="C34" s="103"/>
      <c r="D34" s="103"/>
      <c r="E34" s="103"/>
      <c r="F34" s="60" t="s">
        <v>39</v>
      </c>
      <c r="G34" s="104">
        <v>3</v>
      </c>
      <c r="H34" s="103"/>
      <c r="I34" s="96">
        <f t="shared" si="0"/>
        <v>0</v>
      </c>
      <c r="J34" s="107"/>
      <c r="K34" s="96">
        <f t="shared" si="1"/>
        <v>0</v>
      </c>
      <c r="L34" s="96">
        <f>I34+K34</f>
        <v>0</v>
      </c>
    </row>
    <row r="35" spans="1:12" ht="22.5">
      <c r="A35" s="69">
        <v>2</v>
      </c>
      <c r="B35" s="100" t="s">
        <v>72</v>
      </c>
      <c r="C35" s="90"/>
      <c r="D35" s="90"/>
      <c r="E35" s="90"/>
      <c r="F35" s="91" t="s">
        <v>42</v>
      </c>
      <c r="G35" s="50">
        <v>5</v>
      </c>
      <c r="H35" s="101"/>
      <c r="I35" s="96">
        <f t="shared" si="0"/>
        <v>0</v>
      </c>
      <c r="J35" s="93"/>
      <c r="K35" s="96">
        <f t="shared" si="1"/>
        <v>0</v>
      </c>
      <c r="L35" s="96">
        <f aca="true" t="shared" si="5" ref="L35:L71">I35+K35</f>
        <v>0</v>
      </c>
    </row>
    <row r="36" spans="1:12" ht="22.5">
      <c r="A36" s="69">
        <v>3</v>
      </c>
      <c r="B36" s="100" t="s">
        <v>73</v>
      </c>
      <c r="C36" s="90"/>
      <c r="D36" s="90"/>
      <c r="E36" s="90"/>
      <c r="F36" s="91" t="s">
        <v>42</v>
      </c>
      <c r="G36" s="50">
        <v>5</v>
      </c>
      <c r="H36" s="101"/>
      <c r="I36" s="96">
        <f t="shared" si="0"/>
        <v>0</v>
      </c>
      <c r="J36" s="93"/>
      <c r="K36" s="96">
        <f t="shared" si="1"/>
        <v>0</v>
      </c>
      <c r="L36" s="96">
        <f t="shared" si="5"/>
        <v>0</v>
      </c>
    </row>
    <row r="37" spans="1:12" ht="22.5">
      <c r="A37" s="69">
        <v>4</v>
      </c>
      <c r="B37" s="100" t="s">
        <v>74</v>
      </c>
      <c r="C37" s="90"/>
      <c r="D37" s="90"/>
      <c r="E37" s="90"/>
      <c r="F37" s="91" t="s">
        <v>42</v>
      </c>
      <c r="G37" s="50">
        <v>5</v>
      </c>
      <c r="H37" s="101"/>
      <c r="I37" s="96">
        <f t="shared" si="0"/>
        <v>0</v>
      </c>
      <c r="J37" s="93"/>
      <c r="K37" s="96">
        <f t="shared" si="1"/>
        <v>0</v>
      </c>
      <c r="L37" s="96">
        <f t="shared" si="5"/>
        <v>0</v>
      </c>
    </row>
    <row r="38" spans="1:12" ht="22.5">
      <c r="A38" s="69">
        <v>5</v>
      </c>
      <c r="B38" s="100" t="s">
        <v>75</v>
      </c>
      <c r="C38" s="90"/>
      <c r="D38" s="90"/>
      <c r="E38" s="90"/>
      <c r="F38" s="91" t="s">
        <v>42</v>
      </c>
      <c r="G38" s="50">
        <v>5</v>
      </c>
      <c r="H38" s="101"/>
      <c r="I38" s="96">
        <f t="shared" si="0"/>
        <v>0</v>
      </c>
      <c r="J38" s="93"/>
      <c r="K38" s="96">
        <f t="shared" si="1"/>
        <v>0</v>
      </c>
      <c r="L38" s="96">
        <f t="shared" si="5"/>
        <v>0</v>
      </c>
    </row>
    <row r="39" spans="1:12" ht="22.5">
      <c r="A39" s="69">
        <v>6</v>
      </c>
      <c r="B39" s="100" t="s">
        <v>76</v>
      </c>
      <c r="C39" s="90"/>
      <c r="D39" s="90"/>
      <c r="E39" s="90"/>
      <c r="F39" s="91" t="s">
        <v>42</v>
      </c>
      <c r="G39" s="50">
        <v>5</v>
      </c>
      <c r="H39" s="101"/>
      <c r="I39" s="96">
        <f t="shared" si="0"/>
        <v>0</v>
      </c>
      <c r="J39" s="93"/>
      <c r="K39" s="96">
        <f t="shared" si="1"/>
        <v>0</v>
      </c>
      <c r="L39" s="96">
        <f t="shared" si="5"/>
        <v>0</v>
      </c>
    </row>
    <row r="40" spans="1:12" ht="23.25" customHeight="1">
      <c r="A40" s="69">
        <v>7</v>
      </c>
      <c r="B40" s="100" t="s">
        <v>224</v>
      </c>
      <c r="C40" s="90"/>
      <c r="D40" s="90"/>
      <c r="E40" s="90"/>
      <c r="F40" s="91" t="s">
        <v>42</v>
      </c>
      <c r="G40" s="50">
        <v>5</v>
      </c>
      <c r="H40" s="101"/>
      <c r="I40" s="96">
        <f t="shared" si="0"/>
        <v>0</v>
      </c>
      <c r="J40" s="93"/>
      <c r="K40" s="96">
        <f t="shared" si="1"/>
        <v>0</v>
      </c>
      <c r="L40" s="96">
        <f t="shared" si="5"/>
        <v>0</v>
      </c>
    </row>
    <row r="41" spans="1:12" ht="23.25" customHeight="1">
      <c r="A41" s="69">
        <v>8</v>
      </c>
      <c r="B41" s="106" t="s">
        <v>225</v>
      </c>
      <c r="C41" s="90"/>
      <c r="D41" s="90"/>
      <c r="E41" s="90"/>
      <c r="F41" s="91" t="s">
        <v>42</v>
      </c>
      <c r="G41" s="50">
        <v>5</v>
      </c>
      <c r="H41" s="101"/>
      <c r="I41" s="96">
        <f t="shared" si="0"/>
        <v>0</v>
      </c>
      <c r="J41" s="93"/>
      <c r="K41" s="96">
        <f t="shared" si="1"/>
        <v>0</v>
      </c>
      <c r="L41" s="96">
        <f t="shared" si="5"/>
        <v>0</v>
      </c>
    </row>
    <row r="42" spans="1:12" ht="23.25" customHeight="1">
      <c r="A42" s="69">
        <v>9</v>
      </c>
      <c r="B42" s="106" t="s">
        <v>226</v>
      </c>
      <c r="C42" s="90"/>
      <c r="D42" s="90"/>
      <c r="E42" s="90"/>
      <c r="F42" s="91" t="s">
        <v>42</v>
      </c>
      <c r="G42" s="50">
        <v>5</v>
      </c>
      <c r="H42" s="101"/>
      <c r="I42" s="96">
        <f t="shared" si="0"/>
        <v>0</v>
      </c>
      <c r="J42" s="93"/>
      <c r="K42" s="96">
        <f t="shared" si="1"/>
        <v>0</v>
      </c>
      <c r="L42" s="96">
        <f t="shared" si="5"/>
        <v>0</v>
      </c>
    </row>
    <row r="43" spans="1:12" ht="23.25" customHeight="1">
      <c r="A43" s="69">
        <v>10</v>
      </c>
      <c r="B43" s="106" t="s">
        <v>227</v>
      </c>
      <c r="C43" s="90"/>
      <c r="D43" s="90"/>
      <c r="E43" s="90"/>
      <c r="F43" s="91" t="s">
        <v>42</v>
      </c>
      <c r="G43" s="50">
        <v>5</v>
      </c>
      <c r="H43" s="101"/>
      <c r="I43" s="96">
        <f t="shared" si="0"/>
        <v>0</v>
      </c>
      <c r="J43" s="93"/>
      <c r="K43" s="96">
        <f t="shared" si="1"/>
        <v>0</v>
      </c>
      <c r="L43" s="96">
        <f t="shared" si="5"/>
        <v>0</v>
      </c>
    </row>
    <row r="44" spans="1:12" ht="23.25" customHeight="1">
      <c r="A44" s="69">
        <v>11</v>
      </c>
      <c r="B44" s="106" t="s">
        <v>228</v>
      </c>
      <c r="C44" s="90"/>
      <c r="D44" s="90"/>
      <c r="E44" s="90"/>
      <c r="F44" s="91" t="s">
        <v>42</v>
      </c>
      <c r="G44" s="50">
        <v>5</v>
      </c>
      <c r="H44" s="101"/>
      <c r="I44" s="96">
        <f t="shared" si="0"/>
        <v>0</v>
      </c>
      <c r="J44" s="93"/>
      <c r="K44" s="96">
        <f t="shared" si="1"/>
        <v>0</v>
      </c>
      <c r="L44" s="96">
        <f t="shared" si="5"/>
        <v>0</v>
      </c>
    </row>
    <row r="45" spans="1:12" ht="23.25" customHeight="1">
      <c r="A45" s="69">
        <v>12</v>
      </c>
      <c r="B45" s="106" t="s">
        <v>229</v>
      </c>
      <c r="C45" s="90"/>
      <c r="D45" s="90"/>
      <c r="E45" s="90"/>
      <c r="F45" s="91" t="s">
        <v>42</v>
      </c>
      <c r="G45" s="50">
        <v>5</v>
      </c>
      <c r="H45" s="101"/>
      <c r="I45" s="96">
        <f t="shared" si="0"/>
        <v>0</v>
      </c>
      <c r="J45" s="93"/>
      <c r="K45" s="96">
        <f t="shared" si="1"/>
        <v>0</v>
      </c>
      <c r="L45" s="96">
        <f t="shared" si="5"/>
        <v>0</v>
      </c>
    </row>
    <row r="46" spans="1:12" ht="23.25" customHeight="1">
      <c r="A46" s="69">
        <v>13</v>
      </c>
      <c r="B46" s="100" t="s">
        <v>77</v>
      </c>
      <c r="C46" s="90"/>
      <c r="D46" s="90"/>
      <c r="E46" s="90"/>
      <c r="F46" s="91" t="s">
        <v>42</v>
      </c>
      <c r="G46" s="50">
        <v>5</v>
      </c>
      <c r="H46" s="101"/>
      <c r="I46" s="96">
        <f t="shared" si="0"/>
        <v>0</v>
      </c>
      <c r="J46" s="93"/>
      <c r="K46" s="96">
        <f t="shared" si="1"/>
        <v>0</v>
      </c>
      <c r="L46" s="96">
        <f t="shared" si="5"/>
        <v>0</v>
      </c>
    </row>
    <row r="47" spans="1:12" ht="22.5">
      <c r="A47" s="69">
        <v>14</v>
      </c>
      <c r="B47" s="106" t="s">
        <v>230</v>
      </c>
      <c r="C47" s="90"/>
      <c r="D47" s="90"/>
      <c r="E47" s="90"/>
      <c r="F47" s="91" t="s">
        <v>42</v>
      </c>
      <c r="G47" s="50">
        <v>5</v>
      </c>
      <c r="H47" s="101"/>
      <c r="I47" s="96">
        <f t="shared" si="0"/>
        <v>0</v>
      </c>
      <c r="J47" s="93"/>
      <c r="K47" s="96">
        <f t="shared" si="1"/>
        <v>0</v>
      </c>
      <c r="L47" s="96">
        <f t="shared" si="5"/>
        <v>0</v>
      </c>
    </row>
    <row r="48" spans="1:12" ht="22.5">
      <c r="A48" s="69">
        <v>15</v>
      </c>
      <c r="B48" s="106" t="s">
        <v>231</v>
      </c>
      <c r="C48" s="90"/>
      <c r="D48" s="90"/>
      <c r="E48" s="90"/>
      <c r="F48" s="91" t="s">
        <v>42</v>
      </c>
      <c r="G48" s="50">
        <v>5</v>
      </c>
      <c r="H48" s="101"/>
      <c r="I48" s="96">
        <f t="shared" si="0"/>
        <v>0</v>
      </c>
      <c r="J48" s="93"/>
      <c r="K48" s="96">
        <f t="shared" si="1"/>
        <v>0</v>
      </c>
      <c r="L48" s="96">
        <f t="shared" si="5"/>
        <v>0</v>
      </c>
    </row>
    <row r="49" spans="1:12" ht="22.5">
      <c r="A49" s="69">
        <v>16</v>
      </c>
      <c r="B49" s="106" t="s">
        <v>232</v>
      </c>
      <c r="C49" s="90"/>
      <c r="D49" s="90"/>
      <c r="E49" s="90"/>
      <c r="F49" s="91" t="s">
        <v>42</v>
      </c>
      <c r="G49" s="50">
        <v>5</v>
      </c>
      <c r="H49" s="101"/>
      <c r="I49" s="96">
        <f t="shared" si="0"/>
        <v>0</v>
      </c>
      <c r="J49" s="93"/>
      <c r="K49" s="96">
        <f t="shared" si="1"/>
        <v>0</v>
      </c>
      <c r="L49" s="96">
        <f t="shared" si="5"/>
        <v>0</v>
      </c>
    </row>
    <row r="50" spans="1:12" ht="26.25" customHeight="1">
      <c r="A50" s="69">
        <v>17</v>
      </c>
      <c r="B50" s="106" t="s">
        <v>233</v>
      </c>
      <c r="C50" s="90"/>
      <c r="D50" s="90"/>
      <c r="E50" s="90"/>
      <c r="F50" s="91" t="s">
        <v>42</v>
      </c>
      <c r="G50" s="50">
        <v>5</v>
      </c>
      <c r="H50" s="101"/>
      <c r="I50" s="96">
        <f t="shared" si="0"/>
        <v>0</v>
      </c>
      <c r="J50" s="93"/>
      <c r="K50" s="96">
        <f t="shared" si="1"/>
        <v>0</v>
      </c>
      <c r="L50" s="96">
        <f t="shared" si="5"/>
        <v>0</v>
      </c>
    </row>
    <row r="51" spans="1:12" ht="26.25" customHeight="1">
      <c r="A51" s="69">
        <v>18</v>
      </c>
      <c r="B51" s="106" t="s">
        <v>234</v>
      </c>
      <c r="C51" s="90"/>
      <c r="D51" s="90"/>
      <c r="E51" s="90"/>
      <c r="F51" s="91" t="s">
        <v>42</v>
      </c>
      <c r="G51" s="50">
        <v>5</v>
      </c>
      <c r="H51" s="101"/>
      <c r="I51" s="96">
        <f t="shared" si="0"/>
        <v>0</v>
      </c>
      <c r="J51" s="93"/>
      <c r="K51" s="96">
        <f t="shared" si="1"/>
        <v>0</v>
      </c>
      <c r="L51" s="96">
        <f t="shared" si="5"/>
        <v>0</v>
      </c>
    </row>
    <row r="52" spans="1:12" ht="27" customHeight="1">
      <c r="A52" s="69">
        <v>19</v>
      </c>
      <c r="B52" s="106" t="s">
        <v>235</v>
      </c>
      <c r="C52" s="90"/>
      <c r="D52" s="90"/>
      <c r="E52" s="90"/>
      <c r="F52" s="91" t="s">
        <v>42</v>
      </c>
      <c r="G52" s="50">
        <v>5</v>
      </c>
      <c r="H52" s="101"/>
      <c r="I52" s="96">
        <f t="shared" si="0"/>
        <v>0</v>
      </c>
      <c r="J52" s="93"/>
      <c r="K52" s="96">
        <f t="shared" si="1"/>
        <v>0</v>
      </c>
      <c r="L52" s="96">
        <f t="shared" si="5"/>
        <v>0</v>
      </c>
    </row>
    <row r="53" spans="1:12" ht="27" customHeight="1">
      <c r="A53" s="69">
        <v>20</v>
      </c>
      <c r="B53" s="100" t="s">
        <v>78</v>
      </c>
      <c r="C53" s="90"/>
      <c r="D53" s="90"/>
      <c r="E53" s="90"/>
      <c r="F53" s="91" t="s">
        <v>42</v>
      </c>
      <c r="G53" s="50">
        <v>5</v>
      </c>
      <c r="H53" s="101"/>
      <c r="I53" s="96">
        <f t="shared" si="0"/>
        <v>0</v>
      </c>
      <c r="J53" s="93"/>
      <c r="K53" s="96">
        <f t="shared" si="1"/>
        <v>0</v>
      </c>
      <c r="L53" s="96">
        <f t="shared" si="5"/>
        <v>0</v>
      </c>
    </row>
    <row r="54" spans="1:12" ht="23.25" customHeight="1">
      <c r="A54" s="69">
        <v>21</v>
      </c>
      <c r="B54" s="100" t="s">
        <v>79</v>
      </c>
      <c r="C54" s="90"/>
      <c r="D54" s="90"/>
      <c r="E54" s="90"/>
      <c r="F54" s="91" t="s">
        <v>42</v>
      </c>
      <c r="G54" s="50">
        <v>5</v>
      </c>
      <c r="H54" s="101"/>
      <c r="I54" s="96">
        <f t="shared" si="0"/>
        <v>0</v>
      </c>
      <c r="J54" s="93"/>
      <c r="K54" s="96">
        <f t="shared" si="1"/>
        <v>0</v>
      </c>
      <c r="L54" s="96">
        <f t="shared" si="5"/>
        <v>0</v>
      </c>
    </row>
    <row r="55" spans="1:12" ht="22.5">
      <c r="A55" s="69">
        <v>22</v>
      </c>
      <c r="B55" s="100" t="s">
        <v>80</v>
      </c>
      <c r="C55" s="90"/>
      <c r="D55" s="90"/>
      <c r="E55" s="90"/>
      <c r="F55" s="91" t="s">
        <v>42</v>
      </c>
      <c r="G55" s="50">
        <v>5</v>
      </c>
      <c r="H55" s="101"/>
      <c r="I55" s="96">
        <f t="shared" si="0"/>
        <v>0</v>
      </c>
      <c r="J55" s="93"/>
      <c r="K55" s="96">
        <f t="shared" si="1"/>
        <v>0</v>
      </c>
      <c r="L55" s="96">
        <f t="shared" si="5"/>
        <v>0</v>
      </c>
    </row>
    <row r="56" spans="1:12" ht="22.5">
      <c r="A56" s="69">
        <v>23</v>
      </c>
      <c r="B56" s="100" t="s">
        <v>81</v>
      </c>
      <c r="C56" s="90"/>
      <c r="D56" s="90"/>
      <c r="E56" s="90"/>
      <c r="F56" s="91" t="s">
        <v>42</v>
      </c>
      <c r="G56" s="50">
        <v>5</v>
      </c>
      <c r="H56" s="101"/>
      <c r="I56" s="96">
        <f t="shared" si="0"/>
        <v>0</v>
      </c>
      <c r="J56" s="93"/>
      <c r="K56" s="96">
        <f t="shared" si="1"/>
        <v>0</v>
      </c>
      <c r="L56" s="96">
        <f t="shared" si="5"/>
        <v>0</v>
      </c>
    </row>
    <row r="57" spans="1:12" ht="22.5">
      <c r="A57" s="69">
        <v>24</v>
      </c>
      <c r="B57" s="100" t="s">
        <v>82</v>
      </c>
      <c r="C57" s="90"/>
      <c r="D57" s="90"/>
      <c r="E57" s="90"/>
      <c r="F57" s="91" t="s">
        <v>42</v>
      </c>
      <c r="G57" s="50">
        <v>5</v>
      </c>
      <c r="H57" s="101"/>
      <c r="I57" s="96">
        <f t="shared" si="0"/>
        <v>0</v>
      </c>
      <c r="J57" s="93"/>
      <c r="K57" s="96">
        <f t="shared" si="1"/>
        <v>0</v>
      </c>
      <c r="L57" s="96">
        <f t="shared" si="5"/>
        <v>0</v>
      </c>
    </row>
    <row r="58" spans="1:12" ht="22.5">
      <c r="A58" s="69">
        <v>25</v>
      </c>
      <c r="B58" s="100" t="s">
        <v>83</v>
      </c>
      <c r="C58" s="90"/>
      <c r="D58" s="90"/>
      <c r="E58" s="90"/>
      <c r="F58" s="91" t="s">
        <v>42</v>
      </c>
      <c r="G58" s="50">
        <v>5</v>
      </c>
      <c r="H58" s="101"/>
      <c r="I58" s="96">
        <f t="shared" si="0"/>
        <v>0</v>
      </c>
      <c r="J58" s="93"/>
      <c r="K58" s="96">
        <f t="shared" si="1"/>
        <v>0</v>
      </c>
      <c r="L58" s="96">
        <f t="shared" si="5"/>
        <v>0</v>
      </c>
    </row>
    <row r="59" spans="1:12" ht="22.5">
      <c r="A59" s="69">
        <v>26</v>
      </c>
      <c r="B59" s="100" t="s">
        <v>84</v>
      </c>
      <c r="C59" s="90"/>
      <c r="D59" s="90"/>
      <c r="E59" s="90"/>
      <c r="F59" s="91" t="s">
        <v>42</v>
      </c>
      <c r="G59" s="50">
        <v>5</v>
      </c>
      <c r="H59" s="101"/>
      <c r="I59" s="96">
        <f t="shared" si="0"/>
        <v>0</v>
      </c>
      <c r="J59" s="93"/>
      <c r="K59" s="96">
        <f t="shared" si="1"/>
        <v>0</v>
      </c>
      <c r="L59" s="96">
        <f t="shared" si="5"/>
        <v>0</v>
      </c>
    </row>
    <row r="60" spans="1:12" ht="12.75">
      <c r="A60" s="225" t="s">
        <v>43</v>
      </c>
      <c r="B60" s="225"/>
      <c r="C60" s="225"/>
      <c r="D60" s="225"/>
      <c r="E60" s="225"/>
      <c r="F60" s="225"/>
      <c r="G60" s="225"/>
      <c r="H60" s="97"/>
      <c r="I60" s="97"/>
      <c r="J60" s="102"/>
      <c r="K60" s="97"/>
      <c r="L60" s="97"/>
    </row>
    <row r="61" spans="1:12" ht="22.5">
      <c r="A61" s="69">
        <v>1</v>
      </c>
      <c r="B61" s="100" t="s">
        <v>85</v>
      </c>
      <c r="C61" s="90"/>
      <c r="D61" s="90"/>
      <c r="E61" s="90"/>
      <c r="F61" s="91" t="s">
        <v>44</v>
      </c>
      <c r="G61" s="33">
        <v>1</v>
      </c>
      <c r="H61" s="101"/>
      <c r="I61" s="96">
        <f t="shared" si="0"/>
        <v>0</v>
      </c>
      <c r="J61" s="93"/>
      <c r="K61" s="96">
        <f t="shared" si="1"/>
        <v>0</v>
      </c>
      <c r="L61" s="96">
        <f t="shared" si="5"/>
        <v>0</v>
      </c>
    </row>
    <row r="62" spans="1:12" ht="27" customHeight="1">
      <c r="A62" s="69">
        <v>2</v>
      </c>
      <c r="B62" s="100" t="s">
        <v>86</v>
      </c>
      <c r="C62" s="90"/>
      <c r="D62" s="90"/>
      <c r="E62" s="90"/>
      <c r="F62" s="91" t="s">
        <v>44</v>
      </c>
      <c r="G62" s="33">
        <v>1</v>
      </c>
      <c r="H62" s="101"/>
      <c r="I62" s="96">
        <f t="shared" si="0"/>
        <v>0</v>
      </c>
      <c r="J62" s="93"/>
      <c r="K62" s="96">
        <f t="shared" si="1"/>
        <v>0</v>
      </c>
      <c r="L62" s="96">
        <f t="shared" si="5"/>
        <v>0</v>
      </c>
    </row>
    <row r="63" spans="1:12" ht="22.5">
      <c r="A63" s="69">
        <v>3</v>
      </c>
      <c r="B63" s="100" t="s">
        <v>87</v>
      </c>
      <c r="C63" s="90"/>
      <c r="D63" s="90"/>
      <c r="E63" s="90"/>
      <c r="F63" s="91" t="s">
        <v>44</v>
      </c>
      <c r="G63" s="33">
        <v>1</v>
      </c>
      <c r="H63" s="101"/>
      <c r="I63" s="96">
        <f t="shared" si="0"/>
        <v>0</v>
      </c>
      <c r="J63" s="93"/>
      <c r="K63" s="96">
        <f t="shared" si="1"/>
        <v>0</v>
      </c>
      <c r="L63" s="96">
        <f t="shared" si="5"/>
        <v>0</v>
      </c>
    </row>
    <row r="64" spans="1:12" ht="22.5">
      <c r="A64" s="69">
        <v>4</v>
      </c>
      <c r="B64" s="100" t="s">
        <v>88</v>
      </c>
      <c r="C64" s="90"/>
      <c r="D64" s="90"/>
      <c r="E64" s="90"/>
      <c r="F64" s="91" t="s">
        <v>44</v>
      </c>
      <c r="G64" s="33">
        <v>1</v>
      </c>
      <c r="H64" s="101"/>
      <c r="I64" s="96">
        <f t="shared" si="0"/>
        <v>0</v>
      </c>
      <c r="J64" s="93"/>
      <c r="K64" s="96">
        <f t="shared" si="1"/>
        <v>0</v>
      </c>
      <c r="L64" s="96">
        <f t="shared" si="5"/>
        <v>0</v>
      </c>
    </row>
    <row r="65" spans="1:12" ht="22.5">
      <c r="A65" s="69">
        <v>5</v>
      </c>
      <c r="B65" s="100" t="s">
        <v>89</v>
      </c>
      <c r="C65" s="90"/>
      <c r="D65" s="90"/>
      <c r="E65" s="90"/>
      <c r="F65" s="91" t="s">
        <v>44</v>
      </c>
      <c r="G65" s="33">
        <v>1</v>
      </c>
      <c r="H65" s="101"/>
      <c r="I65" s="96">
        <f t="shared" si="0"/>
        <v>0</v>
      </c>
      <c r="J65" s="93"/>
      <c r="K65" s="96">
        <f t="shared" si="1"/>
        <v>0</v>
      </c>
      <c r="L65" s="96">
        <f t="shared" si="5"/>
        <v>0</v>
      </c>
    </row>
    <row r="66" spans="1:12" ht="22.5">
      <c r="A66" s="69">
        <v>6</v>
      </c>
      <c r="B66" s="106" t="s">
        <v>123</v>
      </c>
      <c r="C66" s="90"/>
      <c r="D66" s="90"/>
      <c r="E66" s="90"/>
      <c r="F66" s="91" t="s">
        <v>44</v>
      </c>
      <c r="G66" s="33">
        <v>1</v>
      </c>
      <c r="H66" s="101"/>
      <c r="I66" s="96">
        <f t="shared" si="0"/>
        <v>0</v>
      </c>
      <c r="J66" s="93"/>
      <c r="K66" s="96">
        <f t="shared" si="1"/>
        <v>0</v>
      </c>
      <c r="L66" s="96">
        <f t="shared" si="5"/>
        <v>0</v>
      </c>
    </row>
    <row r="67" spans="1:12" ht="22.5">
      <c r="A67" s="69">
        <v>7</v>
      </c>
      <c r="B67" s="106" t="s">
        <v>124</v>
      </c>
      <c r="C67" s="90"/>
      <c r="D67" s="90"/>
      <c r="E67" s="90"/>
      <c r="F67" s="91" t="s">
        <v>44</v>
      </c>
      <c r="G67" s="33">
        <v>1</v>
      </c>
      <c r="H67" s="101"/>
      <c r="I67" s="96">
        <f t="shared" si="0"/>
        <v>0</v>
      </c>
      <c r="J67" s="93"/>
      <c r="K67" s="96">
        <f t="shared" si="1"/>
        <v>0</v>
      </c>
      <c r="L67" s="96">
        <f t="shared" si="5"/>
        <v>0</v>
      </c>
    </row>
    <row r="68" spans="1:12" ht="12.75">
      <c r="A68" s="225" t="s">
        <v>45</v>
      </c>
      <c r="B68" s="225"/>
      <c r="C68" s="225"/>
      <c r="D68" s="225"/>
      <c r="E68" s="225"/>
      <c r="F68" s="225"/>
      <c r="G68" s="225"/>
      <c r="H68" s="97"/>
      <c r="I68" s="97"/>
      <c r="J68" s="102"/>
      <c r="K68" s="97"/>
      <c r="L68" s="97"/>
    </row>
    <row r="69" spans="1:12" ht="22.5">
      <c r="A69" s="69">
        <v>1</v>
      </c>
      <c r="B69" s="105" t="s">
        <v>90</v>
      </c>
      <c r="C69" s="44"/>
      <c r="D69" s="33"/>
      <c r="E69" s="44"/>
      <c r="F69" s="91" t="s">
        <v>46</v>
      </c>
      <c r="G69" s="23">
        <v>3</v>
      </c>
      <c r="H69" s="101"/>
      <c r="I69" s="96">
        <f t="shared" si="0"/>
        <v>0</v>
      </c>
      <c r="J69" s="93"/>
      <c r="K69" s="96">
        <f t="shared" si="1"/>
        <v>0</v>
      </c>
      <c r="L69" s="96">
        <f t="shared" si="5"/>
        <v>0</v>
      </c>
    </row>
    <row r="70" spans="1:12" ht="22.5">
      <c r="A70" s="69">
        <v>2</v>
      </c>
      <c r="B70" s="105" t="s">
        <v>91</v>
      </c>
      <c r="C70" s="44"/>
      <c r="D70" s="33"/>
      <c r="E70" s="44"/>
      <c r="F70" s="91" t="s">
        <v>46</v>
      </c>
      <c r="G70" s="23">
        <v>3</v>
      </c>
      <c r="H70" s="101"/>
      <c r="I70" s="96">
        <f t="shared" si="0"/>
        <v>0</v>
      </c>
      <c r="J70" s="93"/>
      <c r="K70" s="96">
        <f t="shared" si="1"/>
        <v>0</v>
      </c>
      <c r="L70" s="96">
        <f t="shared" si="5"/>
        <v>0</v>
      </c>
    </row>
    <row r="71" spans="1:12" ht="22.5">
      <c r="A71" s="69">
        <v>3</v>
      </c>
      <c r="B71" s="105" t="s">
        <v>92</v>
      </c>
      <c r="C71" s="44"/>
      <c r="D71" s="33"/>
      <c r="E71" s="44"/>
      <c r="F71" s="91" t="s">
        <v>46</v>
      </c>
      <c r="G71" s="23">
        <v>3</v>
      </c>
      <c r="H71" s="101"/>
      <c r="I71" s="96">
        <f t="shared" si="0"/>
        <v>0</v>
      </c>
      <c r="J71" s="93"/>
      <c r="K71" s="96">
        <f t="shared" si="1"/>
        <v>0</v>
      </c>
      <c r="L71" s="96">
        <f t="shared" si="5"/>
        <v>0</v>
      </c>
    </row>
    <row r="72" spans="1:12" ht="12.75">
      <c r="A72" s="218" t="s">
        <v>26</v>
      </c>
      <c r="B72" s="218"/>
      <c r="C72" s="218"/>
      <c r="D72" s="218"/>
      <c r="E72" s="218"/>
      <c r="F72" s="218"/>
      <c r="G72" s="218"/>
      <c r="H72" s="218"/>
      <c r="I72" s="95">
        <f>SUM(I21:I71)</f>
        <v>0</v>
      </c>
      <c r="J72" s="64"/>
      <c r="K72" s="95">
        <f>SUM(K21:K71)</f>
        <v>0</v>
      </c>
      <c r="L72" s="95">
        <f>SUM(L21:L71)</f>
        <v>0</v>
      </c>
    </row>
    <row r="73" spans="1:12" ht="12.75">
      <c r="A73" s="14"/>
      <c r="B73" s="14"/>
      <c r="C73" s="15"/>
      <c r="D73" s="16"/>
      <c r="E73" s="16"/>
      <c r="F73" s="16"/>
      <c r="G73" s="30"/>
      <c r="H73" s="17"/>
      <c r="I73" s="17"/>
      <c r="J73" s="31"/>
      <c r="K73" s="16"/>
      <c r="L73" s="16"/>
    </row>
    <row r="74" spans="2:12" ht="12.75">
      <c r="B74" s="14"/>
      <c r="C74" s="15"/>
      <c r="E74" s="16"/>
      <c r="F74" s="16"/>
      <c r="G74" s="30"/>
      <c r="H74" s="17"/>
      <c r="J74" s="31"/>
      <c r="K74" s="16"/>
      <c r="L74" s="16"/>
    </row>
    <row r="75" spans="1:12" ht="12.75">
      <c r="A75" s="14"/>
      <c r="B75" s="14"/>
      <c r="C75" s="15"/>
      <c r="E75" s="16"/>
      <c r="F75" s="16"/>
      <c r="G75" s="30"/>
      <c r="H75" s="17"/>
      <c r="J75" s="31"/>
      <c r="K75" s="16"/>
      <c r="L75" s="16"/>
    </row>
    <row r="76" spans="1:12" ht="12.75">
      <c r="A76" s="14"/>
      <c r="B76" s="14"/>
      <c r="C76" s="15"/>
      <c r="D76" s="16"/>
      <c r="E76" s="16"/>
      <c r="F76" s="16"/>
      <c r="G76" s="30"/>
      <c r="H76" s="17"/>
      <c r="J76" s="31"/>
      <c r="K76" s="16"/>
      <c r="L76" s="16"/>
    </row>
    <row r="77" spans="1:12" ht="12.75">
      <c r="A77" s="14" t="s">
        <v>93</v>
      </c>
      <c r="B77" s="14"/>
      <c r="C77" s="15"/>
      <c r="D77" s="16" t="s">
        <v>27</v>
      </c>
      <c r="E77" s="16"/>
      <c r="F77" s="16"/>
      <c r="G77" s="30"/>
      <c r="H77" s="17"/>
      <c r="I77" s="17" t="s">
        <v>28</v>
      </c>
      <c r="J77" s="31"/>
      <c r="K77" s="16"/>
      <c r="L77" s="16"/>
    </row>
    <row r="78" spans="1:12" ht="12.75">
      <c r="A78" s="14"/>
      <c r="B78" s="45" t="s">
        <v>94</v>
      </c>
      <c r="C78" s="15"/>
      <c r="D78" s="16" t="s">
        <v>29</v>
      </c>
      <c r="E78" s="16"/>
      <c r="F78" s="16"/>
      <c r="G78" s="30"/>
      <c r="H78" s="17"/>
      <c r="I78" s="17" t="s">
        <v>30</v>
      </c>
      <c r="J78" s="31"/>
      <c r="K78" s="16"/>
      <c r="L78" s="16"/>
    </row>
    <row r="79" spans="1:12" ht="12.75">
      <c r="A79" s="14"/>
      <c r="B79" s="14"/>
      <c r="C79" s="15"/>
      <c r="D79" s="16"/>
      <c r="E79" s="16"/>
      <c r="F79" s="16"/>
      <c r="G79" s="30"/>
      <c r="H79" s="17"/>
      <c r="I79" s="17" t="s">
        <v>31</v>
      </c>
      <c r="J79" s="31"/>
      <c r="K79" s="16"/>
      <c r="L79" s="16"/>
    </row>
  </sheetData>
  <sheetProtection/>
  <mergeCells count="26">
    <mergeCell ref="A26:G26"/>
    <mergeCell ref="H17:H18"/>
    <mergeCell ref="I17:I18"/>
    <mergeCell ref="J17:J18"/>
    <mergeCell ref="K17:K18"/>
    <mergeCell ref="L17:L18"/>
    <mergeCell ref="G17:G18"/>
    <mergeCell ref="A72:H72"/>
    <mergeCell ref="A68:G68"/>
    <mergeCell ref="A20:G20"/>
    <mergeCell ref="A33:G33"/>
    <mergeCell ref="A60:G60"/>
    <mergeCell ref="B13:G13"/>
    <mergeCell ref="A17:A18"/>
    <mergeCell ref="B17:B18"/>
    <mergeCell ref="C17:E17"/>
    <mergeCell ref="F17:F18"/>
    <mergeCell ref="B10:G10"/>
    <mergeCell ref="B11:G11"/>
    <mergeCell ref="B12:G12"/>
    <mergeCell ref="A3:L3"/>
    <mergeCell ref="A5:I5"/>
    <mergeCell ref="B6:G6"/>
    <mergeCell ref="B7:G7"/>
    <mergeCell ref="B8:G8"/>
    <mergeCell ref="B9:G9"/>
  </mergeCells>
  <printOptions/>
  <pageMargins left="0.1968503937007874" right="0.2755905511811024" top="0.5511811023622047" bottom="0.62" header="0.5118110236220472" footer="0.44"/>
  <pageSetup fitToHeight="0" fitToWidth="0" horizontalDpi="600" verticalDpi="600" orientation="landscape" paperSize="9" scale="90" r:id="rId1"/>
  <headerFooter alignWithMargins="0">
    <oddFooter>&amp;C&amp;10strona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4.25"/>
  <cols>
    <col min="1" max="1" width="4.375" style="0" customWidth="1"/>
    <col min="2" max="2" width="22.50390625" style="0" customWidth="1"/>
    <col min="6" max="6" width="13.125" style="0" customWidth="1"/>
  </cols>
  <sheetData>
    <row r="1" spans="10:12" ht="14.25">
      <c r="J1" s="27"/>
      <c r="K1" s="7"/>
      <c r="L1" s="9" t="s">
        <v>0</v>
      </c>
    </row>
    <row r="2" spans="10:12" ht="14.25">
      <c r="J2" s="27"/>
      <c r="K2" s="7"/>
      <c r="L2" s="10" t="s">
        <v>195</v>
      </c>
    </row>
    <row r="3" spans="1:13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3"/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</row>
    <row r="5" spans="1:13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13"/>
    </row>
    <row r="6" spans="1:13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  <c r="M6" s="13"/>
    </row>
    <row r="7" spans="1:13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  <c r="M7" s="13"/>
    </row>
    <row r="8" spans="1:13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  <c r="M8" s="13"/>
    </row>
    <row r="9" spans="1:13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  <c r="M9" s="13"/>
    </row>
    <row r="10" spans="1:13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  <c r="M10" s="13"/>
    </row>
    <row r="11" spans="1:13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  <c r="M11" s="13"/>
    </row>
    <row r="12" spans="1:13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  <c r="M12" s="13"/>
    </row>
    <row r="13" spans="1:13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  <c r="M13" s="13"/>
    </row>
    <row r="14" spans="1:13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  <c r="M14" s="13"/>
    </row>
    <row r="15" spans="1:13" ht="14.25">
      <c r="A15" s="54" t="s">
        <v>250</v>
      </c>
      <c r="B15" s="7"/>
      <c r="C15" s="8"/>
      <c r="D15" s="7"/>
      <c r="E15" s="7"/>
      <c r="F15" s="7"/>
      <c r="G15" s="7"/>
      <c r="H15" s="3"/>
      <c r="I15" s="3"/>
      <c r="J15" s="7"/>
      <c r="K15" s="7"/>
      <c r="L15" s="7"/>
      <c r="M15" s="13"/>
    </row>
    <row r="16" spans="1:13" ht="14.25">
      <c r="A16" s="7"/>
      <c r="B16" s="7"/>
      <c r="C16" s="8"/>
      <c r="D16" s="7"/>
      <c r="E16" s="7"/>
      <c r="F16" s="7"/>
      <c r="G16" s="7"/>
      <c r="H16" s="3"/>
      <c r="I16" s="3"/>
      <c r="J16" s="7"/>
      <c r="K16" s="7"/>
      <c r="L16" s="7"/>
      <c r="M16" s="13"/>
    </row>
    <row r="17" spans="1:13" ht="14.25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  <c r="M17" s="13"/>
    </row>
    <row r="18" spans="1:13" ht="22.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08"/>
      <c r="L18" s="208"/>
      <c r="M18" s="13"/>
    </row>
    <row r="19" spans="1:13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6">
        <v>8</v>
      </c>
      <c r="I19" s="56">
        <v>9</v>
      </c>
      <c r="J19" s="55">
        <v>10</v>
      </c>
      <c r="K19" s="55">
        <v>11</v>
      </c>
      <c r="L19" s="55">
        <v>12</v>
      </c>
      <c r="M19" s="13"/>
    </row>
    <row r="20" spans="1:13" ht="90">
      <c r="A20" s="57">
        <v>1</v>
      </c>
      <c r="B20" s="63" t="s">
        <v>247</v>
      </c>
      <c r="C20" s="78"/>
      <c r="D20" s="109"/>
      <c r="E20" s="43"/>
      <c r="F20" s="110" t="s">
        <v>54</v>
      </c>
      <c r="G20" s="48">
        <v>1</v>
      </c>
      <c r="H20" s="111"/>
      <c r="I20" s="80">
        <f>H20*G20</f>
        <v>0</v>
      </c>
      <c r="J20" s="112"/>
      <c r="K20" s="24">
        <f>I20*J20</f>
        <v>0</v>
      </c>
      <c r="L20" s="24">
        <f>K20+I20</f>
        <v>0</v>
      </c>
      <c r="M20" s="13"/>
    </row>
    <row r="21" spans="1:13" ht="135">
      <c r="A21" s="57">
        <v>2</v>
      </c>
      <c r="B21" s="78" t="s">
        <v>248</v>
      </c>
      <c r="C21" s="78"/>
      <c r="D21" s="109"/>
      <c r="E21" s="43"/>
      <c r="F21" s="109" t="s">
        <v>25</v>
      </c>
      <c r="G21" s="48">
        <v>1</v>
      </c>
      <c r="H21" s="111"/>
      <c r="I21" s="80">
        <f>H21*G21</f>
        <v>0</v>
      </c>
      <c r="J21" s="112"/>
      <c r="K21" s="24">
        <f>I21*J21</f>
        <v>0</v>
      </c>
      <c r="L21" s="24">
        <f>K21+I21</f>
        <v>0</v>
      </c>
      <c r="M21" s="13"/>
    </row>
    <row r="22" spans="1:13" ht="78.75">
      <c r="A22" s="57">
        <v>3</v>
      </c>
      <c r="B22" s="63" t="s">
        <v>249</v>
      </c>
      <c r="C22" s="78"/>
      <c r="D22" s="109"/>
      <c r="E22" s="43"/>
      <c r="F22" s="110" t="s">
        <v>25</v>
      </c>
      <c r="G22" s="48">
        <v>1</v>
      </c>
      <c r="H22" s="111"/>
      <c r="I22" s="80">
        <f>H22*G22</f>
        <v>0</v>
      </c>
      <c r="J22" s="112"/>
      <c r="K22" s="24">
        <f>I22*J22</f>
        <v>0</v>
      </c>
      <c r="L22" s="24">
        <f>K22+I22</f>
        <v>0</v>
      </c>
      <c r="M22" s="13"/>
    </row>
    <row r="23" spans="1:13" ht="14.25">
      <c r="A23" s="226" t="s">
        <v>26</v>
      </c>
      <c r="B23" s="226"/>
      <c r="C23" s="226"/>
      <c r="D23" s="226"/>
      <c r="E23" s="226"/>
      <c r="F23" s="226"/>
      <c r="G23" s="226"/>
      <c r="H23" s="226"/>
      <c r="I23" s="65">
        <f>SUM(I20:I22)</f>
        <v>0</v>
      </c>
      <c r="J23" s="113"/>
      <c r="K23" s="65">
        <f>SUM(K20:K22)</f>
        <v>0</v>
      </c>
      <c r="L23" s="65">
        <f>SUM(L20:L22)</f>
        <v>0</v>
      </c>
      <c r="M23" s="13"/>
    </row>
    <row r="24" spans="1:13" ht="14.25">
      <c r="A24" s="14"/>
      <c r="B24" s="14"/>
      <c r="C24" s="15"/>
      <c r="D24" s="16"/>
      <c r="E24" s="16"/>
      <c r="F24" s="16"/>
      <c r="G24" s="40"/>
      <c r="H24" s="17"/>
      <c r="I24" s="17"/>
      <c r="J24" s="16"/>
      <c r="K24" s="16"/>
      <c r="L24" s="16"/>
      <c r="M24" s="13"/>
    </row>
    <row r="25" spans="1:13" ht="14.25">
      <c r="A25" s="7"/>
      <c r="B25" s="14"/>
      <c r="C25" s="15"/>
      <c r="D25" s="13"/>
      <c r="E25" s="16"/>
      <c r="F25" s="16"/>
      <c r="G25" s="40"/>
      <c r="H25" s="17"/>
      <c r="I25" s="18"/>
      <c r="J25" s="16"/>
      <c r="K25" s="16"/>
      <c r="L25" s="16"/>
      <c r="M25" s="13"/>
    </row>
    <row r="26" spans="1:13" ht="14.25">
      <c r="A26" s="14"/>
      <c r="B26" s="14"/>
      <c r="C26" s="15"/>
      <c r="D26" s="13"/>
      <c r="E26" s="16"/>
      <c r="F26" s="16"/>
      <c r="G26" s="40"/>
      <c r="H26" s="17"/>
      <c r="I26" s="18"/>
      <c r="J26" s="16"/>
      <c r="K26" s="16"/>
      <c r="L26" s="16"/>
      <c r="M26" s="13"/>
    </row>
    <row r="27" spans="1:13" ht="14.25">
      <c r="A27" s="14"/>
      <c r="B27" s="14"/>
      <c r="C27" s="15"/>
      <c r="D27" s="16"/>
      <c r="E27" s="16"/>
      <c r="F27" s="16"/>
      <c r="G27" s="40"/>
      <c r="H27" s="17"/>
      <c r="I27" s="18"/>
      <c r="J27" s="16"/>
      <c r="K27" s="16"/>
      <c r="L27" s="16"/>
      <c r="M27" s="13"/>
    </row>
    <row r="28" spans="1:13" ht="14.25">
      <c r="A28" s="14" t="s">
        <v>106</v>
      </c>
      <c r="B28" s="14"/>
      <c r="C28" s="15"/>
      <c r="D28" s="16" t="s">
        <v>27</v>
      </c>
      <c r="E28" s="16"/>
      <c r="F28" s="16"/>
      <c r="G28" s="40"/>
      <c r="H28" s="17"/>
      <c r="I28" s="17" t="s">
        <v>28</v>
      </c>
      <c r="J28" s="16"/>
      <c r="K28" s="16"/>
      <c r="L28" s="16"/>
      <c r="M28" s="13"/>
    </row>
    <row r="29" spans="1:13" ht="14.25">
      <c r="A29" s="14"/>
      <c r="B29" s="45" t="s">
        <v>107</v>
      </c>
      <c r="C29" s="15"/>
      <c r="D29" s="16" t="s">
        <v>29</v>
      </c>
      <c r="E29" s="16"/>
      <c r="F29" s="16"/>
      <c r="G29" s="40"/>
      <c r="H29" s="17"/>
      <c r="I29" s="17" t="s">
        <v>30</v>
      </c>
      <c r="J29" s="16"/>
      <c r="K29" s="16"/>
      <c r="L29" s="16"/>
      <c r="M29" s="13"/>
    </row>
    <row r="30" spans="1:13" ht="14.25">
      <c r="A30" s="14"/>
      <c r="B30" s="14"/>
      <c r="C30" s="15"/>
      <c r="D30" s="16"/>
      <c r="E30" s="16"/>
      <c r="F30" s="16"/>
      <c r="G30" s="40"/>
      <c r="H30" s="17"/>
      <c r="I30" s="17" t="s">
        <v>31</v>
      </c>
      <c r="J30" s="16"/>
      <c r="K30" s="16"/>
      <c r="L30" s="16"/>
      <c r="M30" s="13"/>
    </row>
    <row r="31" spans="1:13" ht="14.25">
      <c r="A31" s="7"/>
      <c r="B31" s="13"/>
      <c r="C31" s="13"/>
      <c r="D31" s="13"/>
      <c r="E31" s="13"/>
      <c r="F31" s="13"/>
      <c r="G31" s="7"/>
      <c r="H31" s="18"/>
      <c r="I31" s="18"/>
      <c r="J31" s="13"/>
      <c r="K31" s="13"/>
      <c r="L31" s="13"/>
      <c r="M31" s="13"/>
    </row>
    <row r="32" spans="1:13" ht="14.25">
      <c r="A32" s="7"/>
      <c r="B32" s="13"/>
      <c r="C32" s="13"/>
      <c r="D32" s="13"/>
      <c r="E32" s="13"/>
      <c r="F32" s="13"/>
      <c r="G32" s="7"/>
      <c r="H32" s="18"/>
      <c r="I32" s="18"/>
      <c r="J32" s="13"/>
      <c r="K32" s="13"/>
      <c r="L32" s="13"/>
      <c r="M32" s="13"/>
    </row>
    <row r="33" spans="1:13" ht="14.25">
      <c r="A33" s="7"/>
      <c r="B33" s="13"/>
      <c r="C33" s="13"/>
      <c r="D33" s="13"/>
      <c r="E33" s="13"/>
      <c r="F33" s="13"/>
      <c r="G33" s="7"/>
      <c r="H33" s="18"/>
      <c r="I33" s="18"/>
      <c r="J33" s="13"/>
      <c r="K33" s="13"/>
      <c r="L33" s="13"/>
      <c r="M33" s="13"/>
    </row>
    <row r="34" spans="1:13" ht="14.25">
      <c r="A34" s="7"/>
      <c r="B34" s="13"/>
      <c r="C34" s="13"/>
      <c r="D34" s="13"/>
      <c r="E34" s="13"/>
      <c r="F34" s="13"/>
      <c r="G34" s="7"/>
      <c r="H34" s="18"/>
      <c r="I34" s="18"/>
      <c r="J34" s="13"/>
      <c r="K34" s="13"/>
      <c r="L34" s="13"/>
      <c r="M34" s="13"/>
    </row>
    <row r="35" spans="1:13" ht="14.25">
      <c r="A35" s="7"/>
      <c r="B35" s="13"/>
      <c r="C35" s="13"/>
      <c r="D35" s="13"/>
      <c r="E35" s="13"/>
      <c r="F35" s="13"/>
      <c r="G35" s="7"/>
      <c r="H35" s="18"/>
      <c r="I35" s="18"/>
      <c r="J35" s="13"/>
      <c r="K35" s="13"/>
      <c r="L35" s="13"/>
      <c r="M35" s="13"/>
    </row>
  </sheetData>
  <sheetProtection/>
  <mergeCells count="21">
    <mergeCell ref="H17:H18"/>
    <mergeCell ref="I17:I18"/>
    <mergeCell ref="J17:J18"/>
    <mergeCell ref="K17:K18"/>
    <mergeCell ref="L17:L18"/>
    <mergeCell ref="A23:H23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4">
      <selection activeCell="B20" sqref="B20"/>
    </sheetView>
  </sheetViews>
  <sheetFormatPr defaultColWidth="9.00390625" defaultRowHeight="14.25"/>
  <cols>
    <col min="1" max="1" width="3.875" style="0" customWidth="1"/>
    <col min="2" max="2" width="22.875" style="0" customWidth="1"/>
    <col min="6" max="6" width="11.25390625" style="0" customWidth="1"/>
  </cols>
  <sheetData>
    <row r="1" spans="1:13" ht="14.25">
      <c r="A1" s="7"/>
      <c r="B1" s="7"/>
      <c r="C1" s="8"/>
      <c r="D1" s="7"/>
      <c r="E1" s="7"/>
      <c r="F1" s="7"/>
      <c r="G1" s="7"/>
      <c r="H1" s="3"/>
      <c r="I1" s="3"/>
      <c r="J1" s="7"/>
      <c r="K1" s="7"/>
      <c r="L1" s="9" t="s">
        <v>0</v>
      </c>
      <c r="M1" s="13"/>
    </row>
    <row r="2" spans="1:13" ht="14.25">
      <c r="A2" s="7"/>
      <c r="B2" s="7"/>
      <c r="C2" s="8"/>
      <c r="D2" s="7"/>
      <c r="E2" s="7"/>
      <c r="F2" s="7"/>
      <c r="G2" s="7"/>
      <c r="H2" s="3"/>
      <c r="I2" s="3"/>
      <c r="J2" s="7"/>
      <c r="K2" s="7"/>
      <c r="L2" s="10" t="s">
        <v>195</v>
      </c>
      <c r="M2" s="13"/>
    </row>
    <row r="3" spans="1:13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3"/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</row>
    <row r="5" spans="1:13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13"/>
    </row>
    <row r="6" spans="1:13" ht="14.2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  <c r="M6" s="13"/>
    </row>
    <row r="7" spans="1:13" ht="14.2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  <c r="M7" s="13"/>
    </row>
    <row r="8" spans="1:13" ht="14.2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  <c r="M8" s="13"/>
    </row>
    <row r="9" spans="1:13" ht="14.2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  <c r="M9" s="13"/>
    </row>
    <row r="10" spans="1:13" ht="14.2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  <c r="M10" s="13"/>
    </row>
    <row r="11" spans="1:13" ht="14.2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  <c r="M11" s="13"/>
    </row>
    <row r="12" spans="1:13" ht="14.2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  <c r="M12" s="13"/>
    </row>
    <row r="13" spans="1:13" ht="14.2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  <c r="M13" s="13"/>
    </row>
    <row r="14" spans="1:13" ht="14.2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  <c r="M14" s="13"/>
    </row>
    <row r="15" spans="1:13" ht="14.25">
      <c r="A15" s="54" t="s">
        <v>251</v>
      </c>
      <c r="B15" s="7"/>
      <c r="C15" s="8"/>
      <c r="D15" s="7"/>
      <c r="E15" s="7"/>
      <c r="F15" s="7"/>
      <c r="G15" s="7"/>
      <c r="H15" s="3"/>
      <c r="I15" s="3"/>
      <c r="J15" s="7"/>
      <c r="K15" s="7"/>
      <c r="L15" s="7"/>
      <c r="M15" s="13"/>
    </row>
    <row r="16" spans="1:13" ht="14.25">
      <c r="A16" s="7"/>
      <c r="B16" s="7"/>
      <c r="C16" s="8"/>
      <c r="D16" s="7"/>
      <c r="E16" s="7"/>
      <c r="F16" s="7"/>
      <c r="G16" s="7"/>
      <c r="H16" s="3"/>
      <c r="I16" s="3"/>
      <c r="J16" s="7"/>
      <c r="K16" s="7"/>
      <c r="L16" s="7"/>
      <c r="M16" s="13"/>
    </row>
    <row r="17" spans="1:13" ht="14.25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  <c r="M17" s="13"/>
    </row>
    <row r="18" spans="1:13" ht="22.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08"/>
      <c r="L18" s="208"/>
      <c r="M18" s="13"/>
    </row>
    <row r="19" spans="1:13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6">
        <v>8</v>
      </c>
      <c r="I19" s="56">
        <v>9</v>
      </c>
      <c r="J19" s="55">
        <v>10</v>
      </c>
      <c r="K19" s="55">
        <v>11</v>
      </c>
      <c r="L19" s="55">
        <v>12</v>
      </c>
      <c r="M19" s="13"/>
    </row>
    <row r="20" spans="1:13" ht="33.75">
      <c r="A20" s="57">
        <v>1</v>
      </c>
      <c r="B20" s="108" t="s">
        <v>95</v>
      </c>
      <c r="C20" s="78"/>
      <c r="D20" s="109"/>
      <c r="E20" s="43"/>
      <c r="F20" s="110" t="s">
        <v>55</v>
      </c>
      <c r="G20" s="48">
        <v>1</v>
      </c>
      <c r="H20" s="111"/>
      <c r="I20" s="80">
        <f>H20*G20</f>
        <v>0</v>
      </c>
      <c r="J20" s="112"/>
      <c r="K20" s="24">
        <f>I20*J20</f>
        <v>0</v>
      </c>
      <c r="L20" s="24">
        <f>K20+I20</f>
        <v>0</v>
      </c>
      <c r="M20" s="13"/>
    </row>
    <row r="21" spans="1:13" ht="33.75">
      <c r="A21" s="57">
        <v>2</v>
      </c>
      <c r="B21" s="108" t="s">
        <v>96</v>
      </c>
      <c r="C21" s="78"/>
      <c r="D21" s="109"/>
      <c r="E21" s="43"/>
      <c r="F21" s="110" t="s">
        <v>55</v>
      </c>
      <c r="G21" s="48">
        <v>1</v>
      </c>
      <c r="H21" s="111"/>
      <c r="I21" s="80">
        <f>H21*G21</f>
        <v>0</v>
      </c>
      <c r="J21" s="112"/>
      <c r="K21" s="24">
        <f>I21*J21</f>
        <v>0</v>
      </c>
      <c r="L21" s="24">
        <f>K21+I21</f>
        <v>0</v>
      </c>
      <c r="M21" s="13"/>
    </row>
    <row r="22" spans="1:13" ht="33.75">
      <c r="A22" s="57">
        <v>3</v>
      </c>
      <c r="B22" s="108" t="s">
        <v>97</v>
      </c>
      <c r="C22" s="78"/>
      <c r="D22" s="109"/>
      <c r="E22" s="43"/>
      <c r="F22" s="110" t="s">
        <v>55</v>
      </c>
      <c r="G22" s="48">
        <v>1</v>
      </c>
      <c r="H22" s="111"/>
      <c r="I22" s="80">
        <f>H22*G22</f>
        <v>0</v>
      </c>
      <c r="J22" s="112"/>
      <c r="K22" s="24">
        <f>I22*J22</f>
        <v>0</v>
      </c>
      <c r="L22" s="24">
        <f>K22+I22</f>
        <v>0</v>
      </c>
      <c r="M22" s="13"/>
    </row>
    <row r="23" spans="1:13" ht="45">
      <c r="A23" s="57">
        <v>4</v>
      </c>
      <c r="B23" s="108" t="s">
        <v>98</v>
      </c>
      <c r="C23" s="78"/>
      <c r="D23" s="109"/>
      <c r="E23" s="115"/>
      <c r="F23" s="115" t="s">
        <v>56</v>
      </c>
      <c r="G23" s="48">
        <v>1</v>
      </c>
      <c r="H23" s="111"/>
      <c r="I23" s="80">
        <f>H23*G23</f>
        <v>0</v>
      </c>
      <c r="J23" s="112"/>
      <c r="K23" s="24">
        <f>I23*J23</f>
        <v>0</v>
      </c>
      <c r="L23" s="24">
        <f>K23+I23</f>
        <v>0</v>
      </c>
      <c r="M23" s="13"/>
    </row>
    <row r="24" spans="1:13" ht="33.75">
      <c r="A24" s="57">
        <v>5</v>
      </c>
      <c r="B24" s="108" t="s">
        <v>99</v>
      </c>
      <c r="C24" s="78"/>
      <c r="D24" s="109"/>
      <c r="E24" s="44"/>
      <c r="F24" s="23" t="s">
        <v>55</v>
      </c>
      <c r="G24" s="48">
        <v>1</v>
      </c>
      <c r="H24" s="111"/>
      <c r="I24" s="80">
        <f>H24*G24</f>
        <v>0</v>
      </c>
      <c r="J24" s="112"/>
      <c r="K24" s="24">
        <f>I24*J24</f>
        <v>0</v>
      </c>
      <c r="L24" s="24">
        <f>K24+I24</f>
        <v>0</v>
      </c>
      <c r="M24" s="13"/>
    </row>
    <row r="25" spans="1:13" ht="14.25">
      <c r="A25" s="226" t="s">
        <v>26</v>
      </c>
      <c r="B25" s="226"/>
      <c r="C25" s="226"/>
      <c r="D25" s="226"/>
      <c r="E25" s="226"/>
      <c r="F25" s="226"/>
      <c r="G25" s="226"/>
      <c r="H25" s="226"/>
      <c r="I25" s="65">
        <f>SUM(I20:I24)</f>
        <v>0</v>
      </c>
      <c r="J25" s="113"/>
      <c r="K25" s="65">
        <f>SUM(K20:K24)</f>
        <v>0</v>
      </c>
      <c r="L25" s="65">
        <f>SUM(L20:L24)</f>
        <v>0</v>
      </c>
      <c r="M25" s="13"/>
    </row>
    <row r="26" spans="1:13" ht="14.25">
      <c r="A26" s="14"/>
      <c r="B26" s="14"/>
      <c r="C26" s="15"/>
      <c r="D26" s="16"/>
      <c r="E26" s="16"/>
      <c r="F26" s="16"/>
      <c r="G26" s="40"/>
      <c r="H26" s="17"/>
      <c r="I26" s="17"/>
      <c r="J26" s="16"/>
      <c r="K26" s="16"/>
      <c r="L26" s="16"/>
      <c r="M26" s="13"/>
    </row>
    <row r="27" spans="1:13" ht="14.25">
      <c r="A27" s="7"/>
      <c r="B27" s="14"/>
      <c r="C27" s="15"/>
      <c r="D27" s="13"/>
      <c r="E27" s="16"/>
      <c r="F27" s="16"/>
      <c r="G27" s="40"/>
      <c r="H27" s="17"/>
      <c r="I27" s="18"/>
      <c r="J27" s="16"/>
      <c r="K27" s="16"/>
      <c r="L27" s="16"/>
      <c r="M27" s="13"/>
    </row>
    <row r="28" spans="1:13" ht="14.25">
      <c r="A28" s="14"/>
      <c r="B28" s="14"/>
      <c r="C28" s="15"/>
      <c r="D28" s="13"/>
      <c r="E28" s="16"/>
      <c r="F28" s="16"/>
      <c r="G28" s="40"/>
      <c r="H28" s="17"/>
      <c r="I28" s="18"/>
      <c r="J28" s="16"/>
      <c r="K28" s="16"/>
      <c r="L28" s="16"/>
      <c r="M28" s="13"/>
    </row>
    <row r="29" spans="1:13" ht="14.25">
      <c r="A29" s="14"/>
      <c r="B29" s="14"/>
      <c r="C29" s="15"/>
      <c r="D29" s="16"/>
      <c r="E29" s="16"/>
      <c r="F29" s="16"/>
      <c r="G29" s="40"/>
      <c r="H29" s="17"/>
      <c r="I29" s="18"/>
      <c r="J29" s="16"/>
      <c r="K29" s="16"/>
      <c r="L29" s="16"/>
      <c r="M29" s="13"/>
    </row>
    <row r="30" spans="1:13" ht="14.25">
      <c r="A30" s="14" t="s">
        <v>93</v>
      </c>
      <c r="B30" s="14"/>
      <c r="D30" s="16" t="s">
        <v>27</v>
      </c>
      <c r="E30" s="16"/>
      <c r="F30" s="16"/>
      <c r="G30" s="40"/>
      <c r="H30" s="17"/>
      <c r="I30" s="17" t="s">
        <v>28</v>
      </c>
      <c r="J30" s="16"/>
      <c r="K30" s="16"/>
      <c r="L30" s="16"/>
      <c r="M30" s="13"/>
    </row>
    <row r="31" spans="1:13" ht="14.25">
      <c r="A31" s="14"/>
      <c r="B31" s="114" t="s">
        <v>94</v>
      </c>
      <c r="C31" s="15"/>
      <c r="D31" s="16" t="s">
        <v>29</v>
      </c>
      <c r="E31" s="16"/>
      <c r="F31" s="16"/>
      <c r="G31" s="40"/>
      <c r="H31" s="17"/>
      <c r="I31" s="17" t="s">
        <v>30</v>
      </c>
      <c r="J31" s="16"/>
      <c r="K31" s="16"/>
      <c r="L31" s="16"/>
      <c r="M31" s="13"/>
    </row>
    <row r="32" spans="1:13" ht="14.25">
      <c r="A32" s="14"/>
      <c r="B32" s="14"/>
      <c r="C32" s="15"/>
      <c r="D32" s="16"/>
      <c r="E32" s="16"/>
      <c r="F32" s="16"/>
      <c r="G32" s="40"/>
      <c r="H32" s="17"/>
      <c r="I32" s="17" t="s">
        <v>31</v>
      </c>
      <c r="J32" s="16"/>
      <c r="K32" s="16"/>
      <c r="L32" s="16"/>
      <c r="M32" s="13"/>
    </row>
    <row r="33" spans="1:13" ht="14.25">
      <c r="A33" s="7"/>
      <c r="B33" s="13"/>
      <c r="C33" s="13"/>
      <c r="D33" s="13"/>
      <c r="E33" s="13"/>
      <c r="F33" s="13"/>
      <c r="G33" s="7"/>
      <c r="H33" s="18"/>
      <c r="I33" s="18"/>
      <c r="J33" s="13"/>
      <c r="K33" s="13"/>
      <c r="L33" s="13"/>
      <c r="M33" s="13"/>
    </row>
    <row r="34" spans="1:13" ht="14.25">
      <c r="A34" s="7"/>
      <c r="B34" s="13"/>
      <c r="C34" s="13"/>
      <c r="D34" s="13"/>
      <c r="E34" s="13"/>
      <c r="F34" s="13"/>
      <c r="G34" s="7"/>
      <c r="H34" s="18"/>
      <c r="I34" s="18"/>
      <c r="J34" s="13"/>
      <c r="K34" s="13"/>
      <c r="L34" s="13"/>
      <c r="M34" s="13"/>
    </row>
  </sheetData>
  <sheetProtection/>
  <mergeCells count="21">
    <mergeCell ref="H17:H18"/>
    <mergeCell ref="I17:I18"/>
    <mergeCell ref="J17:J18"/>
    <mergeCell ref="K17:K18"/>
    <mergeCell ref="L17:L18"/>
    <mergeCell ref="A25:H25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PageLayoutView="0" workbookViewId="0" topLeftCell="A7">
      <selection activeCell="A26" sqref="A26:H26"/>
    </sheetView>
  </sheetViews>
  <sheetFormatPr defaultColWidth="9.00390625" defaultRowHeight="14.25"/>
  <cols>
    <col min="1" max="1" width="4.625" style="0" customWidth="1"/>
    <col min="2" max="2" width="19.75390625" style="0" customWidth="1"/>
    <col min="6" max="6" width="12.25390625" style="0" customWidth="1"/>
  </cols>
  <sheetData>
    <row r="1" spans="1:13" ht="14.25">
      <c r="A1" s="7"/>
      <c r="B1" s="7"/>
      <c r="C1" s="8"/>
      <c r="D1" s="7"/>
      <c r="E1" s="7"/>
      <c r="F1" s="7"/>
      <c r="G1" s="7"/>
      <c r="H1" s="3"/>
      <c r="I1" s="3"/>
      <c r="J1" s="7"/>
      <c r="K1" s="7"/>
      <c r="L1" s="9" t="s">
        <v>0</v>
      </c>
      <c r="M1" s="13"/>
    </row>
    <row r="2" spans="1:13" ht="14.25">
      <c r="A2" s="7"/>
      <c r="B2" s="7"/>
      <c r="C2" s="8"/>
      <c r="D2" s="7"/>
      <c r="E2" s="7"/>
      <c r="F2" s="7"/>
      <c r="G2" s="7"/>
      <c r="H2" s="3"/>
      <c r="I2" s="3"/>
      <c r="J2" s="7"/>
      <c r="K2" s="7"/>
      <c r="L2" s="10" t="s">
        <v>195</v>
      </c>
      <c r="M2" s="13"/>
    </row>
    <row r="3" spans="1:13" ht="14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3"/>
    </row>
    <row r="4" spans="1:13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</row>
    <row r="5" spans="1:13" ht="14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13"/>
    </row>
    <row r="6" spans="1:13" ht="14.25">
      <c r="A6" s="4"/>
      <c r="B6" s="206" t="s">
        <v>3</v>
      </c>
      <c r="C6" s="206"/>
      <c r="D6" s="206"/>
      <c r="E6" s="206"/>
      <c r="F6" s="206"/>
      <c r="G6" s="206"/>
      <c r="H6" s="4"/>
      <c r="I6" s="4"/>
      <c r="J6" s="11"/>
      <c r="K6" s="11"/>
      <c r="L6" s="11"/>
      <c r="M6" s="13"/>
    </row>
    <row r="7" spans="1:13" ht="14.25">
      <c r="A7" s="4"/>
      <c r="B7" s="207" t="s">
        <v>4</v>
      </c>
      <c r="C7" s="207"/>
      <c r="D7" s="207"/>
      <c r="E7" s="207"/>
      <c r="F7" s="207"/>
      <c r="G7" s="207"/>
      <c r="H7" s="4"/>
      <c r="I7" s="4"/>
      <c r="J7" s="11"/>
      <c r="K7" s="11"/>
      <c r="L7" s="11"/>
      <c r="M7" s="13"/>
    </row>
    <row r="8" spans="1:13" ht="14.25">
      <c r="A8" s="4"/>
      <c r="B8" s="207" t="s">
        <v>5</v>
      </c>
      <c r="C8" s="207"/>
      <c r="D8" s="207"/>
      <c r="E8" s="207"/>
      <c r="F8" s="207"/>
      <c r="G8" s="207"/>
      <c r="H8" s="4"/>
      <c r="I8" s="4"/>
      <c r="J8" s="11"/>
      <c r="K8" s="11"/>
      <c r="L8" s="11"/>
      <c r="M8" s="13"/>
    </row>
    <row r="9" spans="1:13" ht="14.25">
      <c r="A9" s="4"/>
      <c r="B9" s="207" t="s">
        <v>6</v>
      </c>
      <c r="C9" s="207"/>
      <c r="D9" s="207"/>
      <c r="E9" s="207"/>
      <c r="F9" s="207"/>
      <c r="G9" s="207"/>
      <c r="H9" s="4"/>
      <c r="I9" s="4"/>
      <c r="J9" s="11"/>
      <c r="K9" s="11"/>
      <c r="L9" s="11"/>
      <c r="M9" s="13"/>
    </row>
    <row r="10" spans="1:13" ht="14.25">
      <c r="A10" s="4"/>
      <c r="B10" s="207" t="s">
        <v>7</v>
      </c>
      <c r="C10" s="207"/>
      <c r="D10" s="207"/>
      <c r="E10" s="207"/>
      <c r="F10" s="207"/>
      <c r="G10" s="207"/>
      <c r="H10" s="4"/>
      <c r="I10" s="4"/>
      <c r="J10" s="11"/>
      <c r="K10" s="11"/>
      <c r="L10" s="11"/>
      <c r="M10" s="13"/>
    </row>
    <row r="11" spans="1:13" ht="14.25">
      <c r="A11" s="4"/>
      <c r="B11" s="207" t="s">
        <v>8</v>
      </c>
      <c r="C11" s="207"/>
      <c r="D11" s="207"/>
      <c r="E11" s="207"/>
      <c r="F11" s="207"/>
      <c r="G11" s="207"/>
      <c r="H11" s="4"/>
      <c r="I11" s="4"/>
      <c r="J11" s="11"/>
      <c r="K11" s="11"/>
      <c r="L11" s="11"/>
      <c r="M11" s="13"/>
    </row>
    <row r="12" spans="1:13" ht="14.25">
      <c r="A12" s="4"/>
      <c r="B12" s="207" t="s">
        <v>9</v>
      </c>
      <c r="C12" s="207"/>
      <c r="D12" s="207"/>
      <c r="E12" s="207"/>
      <c r="F12" s="207"/>
      <c r="G12" s="207"/>
      <c r="H12" s="4"/>
      <c r="I12" s="4"/>
      <c r="J12" s="11"/>
      <c r="K12" s="11"/>
      <c r="L12" s="11"/>
      <c r="M12" s="13"/>
    </row>
    <row r="13" spans="1:13" ht="14.25">
      <c r="A13" s="4"/>
      <c r="B13" s="207" t="s">
        <v>10</v>
      </c>
      <c r="C13" s="207"/>
      <c r="D13" s="207"/>
      <c r="E13" s="207"/>
      <c r="F13" s="207"/>
      <c r="G13" s="207"/>
      <c r="H13" s="4"/>
      <c r="I13" s="4"/>
      <c r="J13" s="11"/>
      <c r="K13" s="11"/>
      <c r="L13" s="11"/>
      <c r="M13" s="13"/>
    </row>
    <row r="14" spans="1:13" ht="14.25">
      <c r="A14" s="4"/>
      <c r="B14" s="6"/>
      <c r="C14" s="6"/>
      <c r="D14" s="6"/>
      <c r="E14" s="6"/>
      <c r="F14" s="6"/>
      <c r="G14" s="6"/>
      <c r="H14" s="4"/>
      <c r="I14" s="4"/>
      <c r="J14" s="11"/>
      <c r="K14" s="11"/>
      <c r="L14" s="11"/>
      <c r="M14" s="13"/>
    </row>
    <row r="15" spans="1:13" ht="14.25">
      <c r="A15" s="54" t="s">
        <v>252</v>
      </c>
      <c r="B15" s="7"/>
      <c r="C15" s="8"/>
      <c r="D15" s="7"/>
      <c r="E15" s="7"/>
      <c r="F15" s="7"/>
      <c r="G15" s="7"/>
      <c r="H15" s="3"/>
      <c r="I15" s="3"/>
      <c r="J15" s="7"/>
      <c r="K15" s="7"/>
      <c r="L15" s="7"/>
      <c r="M15" s="13"/>
    </row>
    <row r="16" spans="1:13" ht="14.25">
      <c r="A16" s="7"/>
      <c r="B16" s="7"/>
      <c r="C16" s="8"/>
      <c r="D16" s="7"/>
      <c r="E16" s="7"/>
      <c r="F16" s="7"/>
      <c r="G16" s="7"/>
      <c r="H16" s="3"/>
      <c r="I16" s="3"/>
      <c r="J16" s="7"/>
      <c r="K16" s="7"/>
      <c r="L16" s="7"/>
      <c r="M16" s="13"/>
    </row>
    <row r="17" spans="1:13" ht="14.25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  <c r="M17" s="13"/>
    </row>
    <row r="18" spans="1:13" ht="22.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08"/>
      <c r="L18" s="208"/>
      <c r="M18" s="13"/>
    </row>
    <row r="19" spans="1:13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6">
        <v>8</v>
      </c>
      <c r="I19" s="56">
        <v>9</v>
      </c>
      <c r="J19" s="55">
        <v>10</v>
      </c>
      <c r="K19" s="55">
        <v>11</v>
      </c>
      <c r="L19" s="55">
        <v>12</v>
      </c>
      <c r="M19" s="13"/>
    </row>
    <row r="20" spans="1:13" ht="33.75">
      <c r="A20" s="57">
        <v>1</v>
      </c>
      <c r="B20" s="63" t="s">
        <v>100</v>
      </c>
      <c r="C20" s="62"/>
      <c r="D20" s="62"/>
      <c r="E20" s="62"/>
      <c r="F20" s="116" t="s">
        <v>36</v>
      </c>
      <c r="G20" s="50">
        <v>3</v>
      </c>
      <c r="H20" s="117"/>
      <c r="I20" s="80">
        <f aca="true" t="shared" si="0" ref="I20:I25">H20*G20</f>
        <v>0</v>
      </c>
      <c r="J20" s="112"/>
      <c r="K20" s="24">
        <f aca="true" t="shared" si="1" ref="K20:K25">I20*J20</f>
        <v>0</v>
      </c>
      <c r="L20" s="24">
        <f aca="true" t="shared" si="2" ref="L20:L25">I20+K20</f>
        <v>0</v>
      </c>
      <c r="M20" s="13"/>
    </row>
    <row r="21" spans="1:13" ht="67.5">
      <c r="A21" s="57">
        <v>2</v>
      </c>
      <c r="B21" s="63" t="s">
        <v>253</v>
      </c>
      <c r="C21" s="62"/>
      <c r="D21" s="62"/>
      <c r="E21" s="62"/>
      <c r="F21" s="116" t="s">
        <v>33</v>
      </c>
      <c r="G21" s="50">
        <v>1</v>
      </c>
      <c r="H21" s="118"/>
      <c r="I21" s="80">
        <f t="shared" si="0"/>
        <v>0</v>
      </c>
      <c r="J21" s="112"/>
      <c r="K21" s="24">
        <f t="shared" si="1"/>
        <v>0</v>
      </c>
      <c r="L21" s="24">
        <f t="shared" si="2"/>
        <v>0</v>
      </c>
      <c r="M21" s="13"/>
    </row>
    <row r="22" spans="1:13" ht="33.75">
      <c r="A22" s="57">
        <v>3</v>
      </c>
      <c r="B22" s="63" t="s">
        <v>101</v>
      </c>
      <c r="C22" s="62"/>
      <c r="D22" s="62"/>
      <c r="E22" s="62"/>
      <c r="F22" s="116" t="s">
        <v>51</v>
      </c>
      <c r="G22" s="50">
        <v>1</v>
      </c>
      <c r="H22" s="118"/>
      <c r="I22" s="80">
        <f t="shared" si="0"/>
        <v>0</v>
      </c>
      <c r="J22" s="112"/>
      <c r="K22" s="24">
        <f t="shared" si="1"/>
        <v>0</v>
      </c>
      <c r="L22" s="24">
        <f t="shared" si="2"/>
        <v>0</v>
      </c>
      <c r="M22" s="13"/>
    </row>
    <row r="23" spans="1:13" ht="33.75">
      <c r="A23" s="57">
        <v>4</v>
      </c>
      <c r="B23" s="63" t="s">
        <v>102</v>
      </c>
      <c r="C23" s="62"/>
      <c r="D23" s="62"/>
      <c r="E23" s="62"/>
      <c r="F23" s="116" t="s">
        <v>51</v>
      </c>
      <c r="G23" s="50">
        <v>1</v>
      </c>
      <c r="H23" s="118"/>
      <c r="I23" s="80">
        <f t="shared" si="0"/>
        <v>0</v>
      </c>
      <c r="J23" s="112"/>
      <c r="K23" s="24">
        <f t="shared" si="1"/>
        <v>0</v>
      </c>
      <c r="L23" s="24">
        <f t="shared" si="2"/>
        <v>0</v>
      </c>
      <c r="M23" s="13"/>
    </row>
    <row r="24" spans="1:13" ht="33.75">
      <c r="A24" s="57">
        <v>5</v>
      </c>
      <c r="B24" s="63" t="s">
        <v>103</v>
      </c>
      <c r="C24" s="62"/>
      <c r="D24" s="62"/>
      <c r="E24" s="62"/>
      <c r="F24" s="116" t="s">
        <v>125</v>
      </c>
      <c r="G24" s="50">
        <v>3</v>
      </c>
      <c r="H24" s="118"/>
      <c r="I24" s="80">
        <f t="shared" si="0"/>
        <v>0</v>
      </c>
      <c r="J24" s="112"/>
      <c r="K24" s="24">
        <f t="shared" si="1"/>
        <v>0</v>
      </c>
      <c r="L24" s="24">
        <f t="shared" si="2"/>
        <v>0</v>
      </c>
      <c r="M24" s="13"/>
    </row>
    <row r="25" spans="1:13" ht="33.75">
      <c r="A25" s="57">
        <v>6</v>
      </c>
      <c r="B25" s="119" t="s">
        <v>104</v>
      </c>
      <c r="C25" s="62"/>
      <c r="D25" s="62"/>
      <c r="E25" s="62"/>
      <c r="F25" s="116" t="s">
        <v>125</v>
      </c>
      <c r="G25" s="50">
        <v>3</v>
      </c>
      <c r="H25" s="118"/>
      <c r="I25" s="80">
        <f t="shared" si="0"/>
        <v>0</v>
      </c>
      <c r="J25" s="112"/>
      <c r="K25" s="24">
        <f t="shared" si="1"/>
        <v>0</v>
      </c>
      <c r="L25" s="24">
        <f t="shared" si="2"/>
        <v>0</v>
      </c>
      <c r="M25" s="13"/>
    </row>
    <row r="26" spans="1:13" ht="14.25">
      <c r="A26" s="226" t="s">
        <v>26</v>
      </c>
      <c r="B26" s="226"/>
      <c r="C26" s="226"/>
      <c r="D26" s="226"/>
      <c r="E26" s="226"/>
      <c r="F26" s="226"/>
      <c r="G26" s="226"/>
      <c r="H26" s="226"/>
      <c r="I26" s="65">
        <f>SUM(I20:I25)</f>
        <v>0</v>
      </c>
      <c r="J26" s="113"/>
      <c r="K26" s="65">
        <f>SUM(K20:K25)</f>
        <v>0</v>
      </c>
      <c r="L26" s="65">
        <f>SUM(L20:L25)</f>
        <v>0</v>
      </c>
      <c r="M26" s="13"/>
    </row>
    <row r="27" spans="1:13" ht="14.25">
      <c r="A27" s="14"/>
      <c r="B27" s="14"/>
      <c r="C27" s="15"/>
      <c r="D27" s="16"/>
      <c r="E27" s="16"/>
      <c r="F27" s="16"/>
      <c r="G27" s="40"/>
      <c r="H27" s="17"/>
      <c r="I27" s="17"/>
      <c r="J27" s="16"/>
      <c r="K27" s="16"/>
      <c r="L27" s="16"/>
      <c r="M27" s="13"/>
    </row>
    <row r="28" spans="1:13" ht="14.25">
      <c r="A28" s="14"/>
      <c r="B28" s="14"/>
      <c r="C28" s="15"/>
      <c r="D28" s="16"/>
      <c r="E28" s="16"/>
      <c r="F28" s="16"/>
      <c r="G28" s="40"/>
      <c r="H28" s="17"/>
      <c r="I28" s="17"/>
      <c r="J28" s="16"/>
      <c r="K28" s="16"/>
      <c r="L28" s="16"/>
      <c r="M28" s="13"/>
    </row>
    <row r="29" spans="1:13" ht="14.25">
      <c r="A29" s="7"/>
      <c r="B29" s="14"/>
      <c r="C29" s="15"/>
      <c r="D29" s="13"/>
      <c r="E29" s="16"/>
      <c r="F29" s="16"/>
      <c r="G29" s="40"/>
      <c r="H29" s="17"/>
      <c r="I29" s="18"/>
      <c r="J29" s="16"/>
      <c r="K29" s="16"/>
      <c r="L29" s="16"/>
      <c r="M29" s="13"/>
    </row>
    <row r="30" spans="1:13" ht="14.25">
      <c r="A30" s="14"/>
      <c r="B30" s="14"/>
      <c r="C30" s="15"/>
      <c r="D30" s="13"/>
      <c r="E30" s="16"/>
      <c r="F30" s="16"/>
      <c r="G30" s="40"/>
      <c r="H30" s="17"/>
      <c r="I30" s="18"/>
      <c r="J30" s="16"/>
      <c r="K30" s="16"/>
      <c r="L30" s="16"/>
      <c r="M30" s="13"/>
    </row>
    <row r="31" spans="1:13" ht="14.25">
      <c r="A31" s="14"/>
      <c r="B31" s="14"/>
      <c r="C31" s="15"/>
      <c r="D31" s="16"/>
      <c r="E31" s="16"/>
      <c r="F31" s="16"/>
      <c r="G31" s="40"/>
      <c r="H31" s="17"/>
      <c r="I31" s="18"/>
      <c r="J31" s="16"/>
      <c r="K31" s="16"/>
      <c r="L31" s="16"/>
      <c r="M31" s="13"/>
    </row>
    <row r="32" spans="1:13" ht="14.25">
      <c r="A32" s="14" t="s">
        <v>93</v>
      </c>
      <c r="B32" s="14"/>
      <c r="C32" s="15"/>
      <c r="D32" s="16" t="s">
        <v>27</v>
      </c>
      <c r="E32" s="16"/>
      <c r="F32" s="16"/>
      <c r="G32" s="40"/>
      <c r="H32" s="17"/>
      <c r="I32" s="17" t="s">
        <v>28</v>
      </c>
      <c r="J32" s="16"/>
      <c r="K32" s="16"/>
      <c r="L32" s="16"/>
      <c r="M32" s="13"/>
    </row>
    <row r="33" spans="1:13" ht="14.25">
      <c r="A33" s="14"/>
      <c r="B33" s="45" t="s">
        <v>94</v>
      </c>
      <c r="C33" s="15"/>
      <c r="D33" s="16" t="s">
        <v>29</v>
      </c>
      <c r="E33" s="16"/>
      <c r="F33" s="16"/>
      <c r="G33" s="40"/>
      <c r="H33" s="17"/>
      <c r="I33" s="17" t="s">
        <v>30</v>
      </c>
      <c r="J33" s="16"/>
      <c r="K33" s="16"/>
      <c r="L33" s="16"/>
      <c r="M33" s="13"/>
    </row>
    <row r="34" spans="1:13" ht="14.25">
      <c r="A34" s="14"/>
      <c r="B34" s="14"/>
      <c r="C34" s="15"/>
      <c r="D34" s="16"/>
      <c r="E34" s="16"/>
      <c r="F34" s="16"/>
      <c r="G34" s="40"/>
      <c r="H34" s="17"/>
      <c r="I34" s="17" t="s">
        <v>31</v>
      </c>
      <c r="J34" s="16"/>
      <c r="K34" s="16"/>
      <c r="L34" s="16"/>
      <c r="M34" s="13"/>
    </row>
    <row r="35" spans="1:13" ht="14.25">
      <c r="A35" s="14"/>
      <c r="B35" s="14"/>
      <c r="C35" s="15"/>
      <c r="D35" s="16"/>
      <c r="E35" s="16"/>
      <c r="F35" s="16"/>
      <c r="G35" s="40"/>
      <c r="H35" s="17"/>
      <c r="I35" s="17"/>
      <c r="J35" s="16"/>
      <c r="K35" s="16"/>
      <c r="L35" s="16"/>
      <c r="M35" s="13"/>
    </row>
    <row r="36" spans="1:13" ht="14.25">
      <c r="A36" s="7"/>
      <c r="B36" s="7"/>
      <c r="C36" s="19"/>
      <c r="D36" s="13"/>
      <c r="E36" s="13"/>
      <c r="F36" s="13"/>
      <c r="G36" s="11"/>
      <c r="H36" s="18"/>
      <c r="I36" s="18"/>
      <c r="J36" s="13"/>
      <c r="K36" s="13"/>
      <c r="L36" s="13"/>
      <c r="M36" s="13"/>
    </row>
    <row r="37" spans="1:13" ht="14.25">
      <c r="A37" s="7"/>
      <c r="B37" s="13"/>
      <c r="C37" s="13"/>
      <c r="D37" s="13"/>
      <c r="E37" s="13"/>
      <c r="F37" s="13"/>
      <c r="G37" s="7"/>
      <c r="H37" s="18"/>
      <c r="I37" s="18"/>
      <c r="J37" s="13"/>
      <c r="K37" s="13"/>
      <c r="L37" s="13"/>
      <c r="M37" s="13"/>
    </row>
    <row r="38" spans="1:13" ht="14.25">
      <c r="A38" s="7"/>
      <c r="B38" s="13"/>
      <c r="C38" s="13"/>
      <c r="D38" s="13"/>
      <c r="E38" s="13"/>
      <c r="F38" s="13"/>
      <c r="G38" s="7"/>
      <c r="H38" s="18"/>
      <c r="I38" s="18"/>
      <c r="J38" s="13"/>
      <c r="K38" s="13"/>
      <c r="L38" s="13"/>
      <c r="M38" s="13"/>
    </row>
    <row r="39" spans="1:13" ht="14.25">
      <c r="A39" s="7"/>
      <c r="B39" s="13"/>
      <c r="C39" s="13"/>
      <c r="D39" s="13"/>
      <c r="E39" s="13"/>
      <c r="F39" s="13"/>
      <c r="G39" s="7"/>
      <c r="H39" s="18"/>
      <c r="I39" s="18"/>
      <c r="J39" s="13"/>
      <c r="K39" s="13"/>
      <c r="L39" s="13"/>
      <c r="M39" s="13"/>
    </row>
    <row r="40" spans="1:13" ht="14.25">
      <c r="A40" s="7"/>
      <c r="B40" s="13"/>
      <c r="C40" s="13"/>
      <c r="D40" s="13"/>
      <c r="E40" s="13"/>
      <c r="F40" s="13"/>
      <c r="G40" s="7"/>
      <c r="H40" s="18"/>
      <c r="I40" s="18"/>
      <c r="J40" s="13"/>
      <c r="K40" s="13"/>
      <c r="L40" s="13"/>
      <c r="M40" s="13"/>
    </row>
  </sheetData>
  <sheetProtection/>
  <mergeCells count="21">
    <mergeCell ref="H17:H18"/>
    <mergeCell ref="I17:I18"/>
    <mergeCell ref="J17:J18"/>
    <mergeCell ref="K17:K18"/>
    <mergeCell ref="L17:L18"/>
    <mergeCell ref="A26:H26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E21" sqref="E21"/>
    </sheetView>
  </sheetViews>
  <sheetFormatPr defaultColWidth="8.50390625" defaultRowHeight="14.25"/>
  <cols>
    <col min="1" max="1" width="4.25390625" style="7" customWidth="1"/>
    <col min="2" max="2" width="31.00390625" style="13" customWidth="1"/>
    <col min="3" max="3" width="8.75390625" style="13" customWidth="1"/>
    <col min="4" max="4" width="9.875" style="13" customWidth="1"/>
    <col min="5" max="5" width="9.75390625" style="13" customWidth="1"/>
    <col min="6" max="6" width="11.25390625" style="13" customWidth="1"/>
    <col min="7" max="7" width="5.25390625" style="7" customWidth="1"/>
    <col min="8" max="8" width="13.375" style="18" customWidth="1"/>
    <col min="9" max="9" width="12.25390625" style="18" customWidth="1"/>
    <col min="10" max="11" width="9.75390625" style="13" customWidth="1"/>
    <col min="12" max="12" width="10.875" style="13" customWidth="1"/>
    <col min="13" max="16384" width="8.50390625" style="13" customWidth="1"/>
  </cols>
  <sheetData>
    <row r="1" spans="2:12" ht="12.75">
      <c r="B1" s="7"/>
      <c r="C1" s="8"/>
      <c r="D1" s="7"/>
      <c r="E1" s="7"/>
      <c r="F1" s="7"/>
      <c r="H1" s="3"/>
      <c r="I1" s="3"/>
      <c r="J1" s="7"/>
      <c r="K1" s="7"/>
      <c r="L1" s="9" t="s">
        <v>0</v>
      </c>
    </row>
    <row r="2" spans="2:12" ht="12.75">
      <c r="B2" s="7"/>
      <c r="C2" s="8"/>
      <c r="D2" s="7"/>
      <c r="E2" s="7"/>
      <c r="F2" s="7"/>
      <c r="H2" s="3"/>
      <c r="I2" s="3"/>
      <c r="J2" s="7"/>
      <c r="K2" s="7"/>
      <c r="L2" s="10" t="s">
        <v>195</v>
      </c>
    </row>
    <row r="3" spans="1:12" ht="12.7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</row>
    <row r="6" spans="1:12" ht="12.7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</row>
    <row r="7" spans="1:12" ht="12.7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</row>
    <row r="8" spans="1:12" ht="12.7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</row>
    <row r="9" spans="1:12" ht="12.7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</row>
    <row r="10" spans="1:12" ht="12.7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</row>
    <row r="11" spans="1:12" ht="12.7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</row>
    <row r="12" spans="1:12" ht="12.7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</row>
    <row r="13" spans="1:12" ht="12.7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</row>
    <row r="14" spans="1:12" ht="12.7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</row>
    <row r="15" spans="1:12" ht="12.75">
      <c r="A15" s="54" t="s">
        <v>254</v>
      </c>
      <c r="B15" s="7"/>
      <c r="C15" s="8"/>
      <c r="D15" s="7"/>
      <c r="E15" s="7"/>
      <c r="F15" s="7"/>
      <c r="H15" s="3"/>
      <c r="I15" s="3"/>
      <c r="J15" s="7"/>
      <c r="K15" s="7"/>
      <c r="L15" s="7"/>
    </row>
    <row r="16" spans="2:12" ht="12.75">
      <c r="B16" s="7"/>
      <c r="C16" s="8"/>
      <c r="D16" s="7"/>
      <c r="E16" s="7"/>
      <c r="F16" s="7"/>
      <c r="H16" s="3"/>
      <c r="I16" s="3"/>
      <c r="J16" s="7"/>
      <c r="K16" s="7"/>
      <c r="L16" s="7"/>
    </row>
    <row r="17" spans="1:12" ht="12.75" customHeight="1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</row>
    <row r="18" spans="1:12" ht="12.7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27"/>
      <c r="L18" s="227"/>
    </row>
    <row r="19" spans="1:12" ht="12.7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68">
        <v>6</v>
      </c>
      <c r="G19" s="68">
        <v>7</v>
      </c>
      <c r="H19" s="21">
        <v>8</v>
      </c>
      <c r="I19" s="188">
        <v>9</v>
      </c>
      <c r="J19" s="189">
        <v>10</v>
      </c>
      <c r="K19" s="90">
        <v>11</v>
      </c>
      <c r="L19" s="90">
        <v>12</v>
      </c>
    </row>
    <row r="20" spans="1:12" ht="22.5">
      <c r="A20" s="55">
        <v>1</v>
      </c>
      <c r="B20" s="181" t="s">
        <v>255</v>
      </c>
      <c r="C20" s="55"/>
      <c r="D20" s="55"/>
      <c r="E20" s="67"/>
      <c r="F20" s="69" t="s">
        <v>33</v>
      </c>
      <c r="G20" s="69">
        <v>1</v>
      </c>
      <c r="H20" s="33"/>
      <c r="I20" s="185">
        <f>H20*G20</f>
        <v>0</v>
      </c>
      <c r="J20" s="69"/>
      <c r="K20" s="187">
        <f>I20*J20</f>
        <v>0</v>
      </c>
      <c r="L20" s="187">
        <f>I20+K20</f>
        <v>0</v>
      </c>
    </row>
    <row r="21" spans="1:12" ht="33.75">
      <c r="A21" s="57">
        <v>2</v>
      </c>
      <c r="B21" s="167" t="s">
        <v>126</v>
      </c>
      <c r="C21" s="159"/>
      <c r="D21" s="62"/>
      <c r="E21" s="159"/>
      <c r="F21" s="176" t="s">
        <v>33</v>
      </c>
      <c r="G21" s="183">
        <v>2</v>
      </c>
      <c r="H21" s="184"/>
      <c r="I21" s="185">
        <f>H21*G21</f>
        <v>0</v>
      </c>
      <c r="J21" s="186"/>
      <c r="K21" s="187">
        <f>I21*J21</f>
        <v>0</v>
      </c>
      <c r="L21" s="187">
        <f>I21+K21</f>
        <v>0</v>
      </c>
    </row>
    <row r="22" spans="1:12" ht="22.5">
      <c r="A22" s="57">
        <v>3</v>
      </c>
      <c r="B22" s="167" t="s">
        <v>256</v>
      </c>
      <c r="C22" s="169"/>
      <c r="D22" s="62"/>
      <c r="E22" s="161"/>
      <c r="F22" s="60" t="s">
        <v>33</v>
      </c>
      <c r="G22" s="182">
        <v>2</v>
      </c>
      <c r="H22" s="120"/>
      <c r="I22" s="185">
        <f>H22*G22</f>
        <v>0</v>
      </c>
      <c r="J22" s="58"/>
      <c r="K22" s="187">
        <f>I22*J22</f>
        <v>0</v>
      </c>
      <c r="L22" s="187">
        <f>I22+K22</f>
        <v>0</v>
      </c>
    </row>
    <row r="23" spans="1:12" ht="43.5" customHeight="1">
      <c r="A23" s="57">
        <v>4</v>
      </c>
      <c r="B23" s="121" t="s">
        <v>257</v>
      </c>
      <c r="C23" s="159"/>
      <c r="D23" s="62"/>
      <c r="E23" s="161"/>
      <c r="F23" s="23" t="s">
        <v>23</v>
      </c>
      <c r="G23" s="182">
        <v>2</v>
      </c>
      <c r="H23" s="120"/>
      <c r="I23" s="80">
        <f>H23*G23</f>
        <v>0</v>
      </c>
      <c r="J23" s="58"/>
      <c r="K23" s="24">
        <f>I23*J23</f>
        <v>0</v>
      </c>
      <c r="L23" s="24">
        <f>I23+K23</f>
        <v>0</v>
      </c>
    </row>
    <row r="24" spans="1:12" ht="12.75">
      <c r="A24" s="226" t="s">
        <v>26</v>
      </c>
      <c r="B24" s="226"/>
      <c r="C24" s="226"/>
      <c r="D24" s="226"/>
      <c r="E24" s="226"/>
      <c r="F24" s="228"/>
      <c r="G24" s="226"/>
      <c r="H24" s="226"/>
      <c r="I24" s="65">
        <f>SUM(I21:I23)</f>
        <v>0</v>
      </c>
      <c r="J24" s="113"/>
      <c r="K24" s="65">
        <f>SUM(K21:K23)</f>
        <v>0</v>
      </c>
      <c r="L24" s="65">
        <f>SUM(L21:L23)</f>
        <v>0</v>
      </c>
    </row>
    <row r="25" spans="1:12" ht="12.75">
      <c r="A25" s="14"/>
      <c r="B25" s="14"/>
      <c r="C25" s="15"/>
      <c r="D25" s="16"/>
      <c r="E25" s="16"/>
      <c r="F25" s="16"/>
      <c r="G25" s="25"/>
      <c r="H25" s="17"/>
      <c r="I25" s="17"/>
      <c r="J25" s="16"/>
      <c r="K25" s="16"/>
      <c r="L25" s="16"/>
    </row>
    <row r="26" spans="2:12" ht="12.75">
      <c r="B26" s="14"/>
      <c r="C26" s="15"/>
      <c r="E26" s="16" t="s">
        <v>50</v>
      </c>
      <c r="F26" s="16"/>
      <c r="G26" s="25"/>
      <c r="H26" s="17"/>
      <c r="J26" s="16"/>
      <c r="K26" s="16"/>
      <c r="L26" s="16"/>
    </row>
    <row r="27" spans="1:12" ht="12.75">
      <c r="A27" s="14"/>
      <c r="B27" s="14"/>
      <c r="C27" s="15"/>
      <c r="E27" s="16"/>
      <c r="F27" s="16"/>
      <c r="G27" s="25"/>
      <c r="H27" s="17"/>
      <c r="J27" s="16"/>
      <c r="K27" s="16"/>
      <c r="L27" s="16"/>
    </row>
    <row r="28" spans="1:12" ht="12.75">
      <c r="A28" s="14"/>
      <c r="B28" s="14"/>
      <c r="C28" s="15"/>
      <c r="D28" s="16"/>
      <c r="E28" s="16"/>
      <c r="F28" s="16"/>
      <c r="G28" s="25"/>
      <c r="H28" s="17"/>
      <c r="J28" s="16"/>
      <c r="K28" s="16"/>
      <c r="L28" s="16"/>
    </row>
    <row r="29" spans="1:12" ht="12.75">
      <c r="A29" s="14" t="s">
        <v>93</v>
      </c>
      <c r="B29" s="14"/>
      <c r="C29" s="15"/>
      <c r="D29" s="16" t="s">
        <v>27</v>
      </c>
      <c r="E29" s="16"/>
      <c r="F29" s="16"/>
      <c r="G29" s="25"/>
      <c r="H29" s="17"/>
      <c r="I29" s="17" t="s">
        <v>28</v>
      </c>
      <c r="J29" s="16"/>
      <c r="K29" s="16"/>
      <c r="L29" s="16"/>
    </row>
    <row r="30" spans="1:12" ht="12.75">
      <c r="A30" s="14"/>
      <c r="B30" s="45" t="s">
        <v>94</v>
      </c>
      <c r="C30" s="15"/>
      <c r="D30" s="16" t="s">
        <v>29</v>
      </c>
      <c r="E30" s="16"/>
      <c r="F30" s="16"/>
      <c r="G30" s="25"/>
      <c r="H30" s="17"/>
      <c r="I30" s="17" t="s">
        <v>30</v>
      </c>
      <c r="J30" s="16"/>
      <c r="K30" s="16"/>
      <c r="L30" s="16"/>
    </row>
    <row r="31" spans="1:12" ht="12.75">
      <c r="A31" s="14"/>
      <c r="B31" s="14"/>
      <c r="C31" s="15"/>
      <c r="D31" s="16"/>
      <c r="E31" s="16"/>
      <c r="F31" s="16"/>
      <c r="G31" s="25"/>
      <c r="H31" s="17"/>
      <c r="I31" s="17" t="s">
        <v>31</v>
      </c>
      <c r="J31" s="16"/>
      <c r="K31" s="16"/>
      <c r="L31" s="16"/>
    </row>
  </sheetData>
  <sheetProtection/>
  <mergeCells count="21">
    <mergeCell ref="H17:H18"/>
    <mergeCell ref="I17:I18"/>
    <mergeCell ref="J17:J18"/>
    <mergeCell ref="K17:K18"/>
    <mergeCell ref="L17:L18"/>
    <mergeCell ref="A24:H24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3937007874015748" right="0.1968503937007874" top="0.9055118110236221" bottom="0.9055118110236221" header="0.5118110236220472" footer="0.5118110236220472"/>
  <pageSetup fitToHeight="0" fitToWidth="0" orientation="landscape" paperSize="9" scale="90" r:id="rId1"/>
  <headerFooter alignWithMargins="0">
    <oddFooter>&amp;C&amp;10strona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">
      <selection activeCell="C32" sqref="C32"/>
    </sheetView>
  </sheetViews>
  <sheetFormatPr defaultColWidth="8.50390625" defaultRowHeight="14.25"/>
  <cols>
    <col min="1" max="1" width="4.00390625" style="7" customWidth="1"/>
    <col min="2" max="2" width="31.75390625" style="13" customWidth="1"/>
    <col min="3" max="3" width="9.25390625" style="13" customWidth="1"/>
    <col min="4" max="4" width="9.625" style="13" customWidth="1"/>
    <col min="5" max="5" width="8.875" style="13" customWidth="1"/>
    <col min="6" max="6" width="11.375" style="13" customWidth="1"/>
    <col min="7" max="7" width="5.75390625" style="11" customWidth="1"/>
    <col min="8" max="8" width="13.00390625" style="18" customWidth="1"/>
    <col min="9" max="9" width="11.875" style="18" customWidth="1"/>
    <col min="10" max="10" width="11.00390625" style="13" customWidth="1"/>
    <col min="11" max="11" width="12.125" style="13" customWidth="1"/>
    <col min="12" max="12" width="12.875" style="13" customWidth="1"/>
    <col min="13" max="16384" width="8.50390625" style="13" customWidth="1"/>
  </cols>
  <sheetData>
    <row r="1" spans="2:13" ht="12.75">
      <c r="B1" s="7"/>
      <c r="C1" s="8"/>
      <c r="D1" s="7"/>
      <c r="E1" s="7"/>
      <c r="F1" s="7"/>
      <c r="H1" s="3"/>
      <c r="I1" s="3"/>
      <c r="J1" s="7"/>
      <c r="K1" s="7"/>
      <c r="L1" s="9" t="s">
        <v>0</v>
      </c>
      <c r="M1" s="7"/>
    </row>
    <row r="2" spans="2:13" ht="12.75">
      <c r="B2" s="7"/>
      <c r="C2" s="8"/>
      <c r="D2" s="7"/>
      <c r="E2" s="7"/>
      <c r="F2" s="7"/>
      <c r="H2" s="3"/>
      <c r="I2" s="3"/>
      <c r="J2" s="7"/>
      <c r="K2" s="7"/>
      <c r="L2" s="10" t="s">
        <v>195</v>
      </c>
      <c r="M2" s="7"/>
    </row>
    <row r="3" spans="1:13" ht="12.7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7"/>
    </row>
    <row r="4" spans="1:13" ht="12.75">
      <c r="A4" s="11"/>
      <c r="B4" s="11"/>
      <c r="C4" s="11"/>
      <c r="D4" s="11"/>
      <c r="E4" s="11"/>
      <c r="F4" s="11"/>
      <c r="H4" s="11"/>
      <c r="I4" s="11"/>
      <c r="J4" s="11"/>
      <c r="K4" s="11"/>
      <c r="L4" s="11"/>
      <c r="M4" s="7"/>
    </row>
    <row r="5" spans="1:13" ht="12.7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11"/>
      <c r="K5" s="11"/>
      <c r="L5" s="11"/>
      <c r="M5" s="7"/>
    </row>
    <row r="6" spans="1:13" ht="12.75">
      <c r="A6" s="4"/>
      <c r="B6" s="206" t="s">
        <v>3</v>
      </c>
      <c r="C6" s="206"/>
      <c r="D6" s="206"/>
      <c r="E6" s="206"/>
      <c r="F6" s="206"/>
      <c r="G6" s="206"/>
      <c r="H6" s="5"/>
      <c r="I6" s="5"/>
      <c r="J6" s="11"/>
      <c r="K6" s="11"/>
      <c r="L6" s="11"/>
      <c r="M6" s="7"/>
    </row>
    <row r="7" spans="1:13" ht="12.75">
      <c r="A7" s="4"/>
      <c r="B7" s="207" t="s">
        <v>4</v>
      </c>
      <c r="C7" s="207"/>
      <c r="D7" s="207"/>
      <c r="E7" s="207"/>
      <c r="F7" s="207"/>
      <c r="G7" s="207"/>
      <c r="H7" s="5"/>
      <c r="I7" s="5"/>
      <c r="J7" s="11"/>
      <c r="K7" s="11"/>
      <c r="L7" s="11"/>
      <c r="M7" s="7"/>
    </row>
    <row r="8" spans="1:13" ht="12.75">
      <c r="A8" s="4"/>
      <c r="B8" s="207" t="s">
        <v>5</v>
      </c>
      <c r="C8" s="207"/>
      <c r="D8" s="207"/>
      <c r="E8" s="207"/>
      <c r="F8" s="207"/>
      <c r="G8" s="207"/>
      <c r="H8" s="5"/>
      <c r="I8" s="5"/>
      <c r="J8" s="11"/>
      <c r="K8" s="11"/>
      <c r="L8" s="11"/>
      <c r="M8" s="7"/>
    </row>
    <row r="9" spans="1:13" ht="12.75">
      <c r="A9" s="4"/>
      <c r="B9" s="207" t="s">
        <v>6</v>
      </c>
      <c r="C9" s="207"/>
      <c r="D9" s="207"/>
      <c r="E9" s="207"/>
      <c r="F9" s="207"/>
      <c r="G9" s="207"/>
      <c r="H9" s="5"/>
      <c r="I9" s="5"/>
      <c r="J9" s="11"/>
      <c r="K9" s="11"/>
      <c r="L9" s="11"/>
      <c r="M9" s="7"/>
    </row>
    <row r="10" spans="1:13" ht="12.75">
      <c r="A10" s="4"/>
      <c r="B10" s="207" t="s">
        <v>7</v>
      </c>
      <c r="C10" s="207"/>
      <c r="D10" s="207"/>
      <c r="E10" s="207"/>
      <c r="F10" s="207"/>
      <c r="G10" s="207"/>
      <c r="H10" s="5"/>
      <c r="I10" s="5"/>
      <c r="J10" s="11"/>
      <c r="K10" s="11"/>
      <c r="L10" s="11"/>
      <c r="M10" s="7"/>
    </row>
    <row r="11" spans="1:13" ht="12.75">
      <c r="A11" s="4"/>
      <c r="B11" s="207" t="s">
        <v>8</v>
      </c>
      <c r="C11" s="207"/>
      <c r="D11" s="207"/>
      <c r="E11" s="207"/>
      <c r="F11" s="207"/>
      <c r="G11" s="207"/>
      <c r="H11" s="5"/>
      <c r="I11" s="5"/>
      <c r="J11" s="11"/>
      <c r="K11" s="11"/>
      <c r="L11" s="11"/>
      <c r="M11" s="7"/>
    </row>
    <row r="12" spans="1:13" ht="12.75">
      <c r="A12" s="4"/>
      <c r="B12" s="207" t="s">
        <v>9</v>
      </c>
      <c r="C12" s="207"/>
      <c r="D12" s="207"/>
      <c r="E12" s="207"/>
      <c r="F12" s="207"/>
      <c r="G12" s="207"/>
      <c r="H12" s="5"/>
      <c r="I12" s="5"/>
      <c r="J12" s="11"/>
      <c r="K12" s="11"/>
      <c r="L12" s="11"/>
      <c r="M12" s="7"/>
    </row>
    <row r="13" spans="1:13" ht="12.75">
      <c r="A13" s="4"/>
      <c r="B13" s="207" t="s">
        <v>10</v>
      </c>
      <c r="C13" s="207"/>
      <c r="D13" s="207"/>
      <c r="E13" s="207"/>
      <c r="F13" s="207"/>
      <c r="G13" s="207"/>
      <c r="H13" s="5"/>
      <c r="I13" s="5"/>
      <c r="J13" s="11"/>
      <c r="K13" s="11"/>
      <c r="L13" s="11"/>
      <c r="M13" s="7"/>
    </row>
    <row r="14" spans="1:13" ht="12.75">
      <c r="A14" s="4"/>
      <c r="B14" s="6"/>
      <c r="C14" s="6"/>
      <c r="D14" s="6"/>
      <c r="E14" s="6"/>
      <c r="F14" s="6"/>
      <c r="G14" s="6"/>
      <c r="H14" s="5"/>
      <c r="I14" s="5"/>
      <c r="J14" s="11"/>
      <c r="K14" s="11"/>
      <c r="L14" s="11"/>
      <c r="M14" s="7"/>
    </row>
    <row r="15" spans="1:9" s="7" customFormat="1" ht="12.75">
      <c r="A15" s="54" t="s">
        <v>63</v>
      </c>
      <c r="C15" s="8"/>
      <c r="G15" s="11"/>
      <c r="H15" s="3"/>
      <c r="I15" s="3"/>
    </row>
    <row r="16" spans="2:13" ht="12.75">
      <c r="B16" s="7"/>
      <c r="C16" s="8"/>
      <c r="D16" s="7"/>
      <c r="E16" s="7"/>
      <c r="F16" s="7"/>
      <c r="H16" s="3"/>
      <c r="I16" s="3"/>
      <c r="J16" s="7"/>
      <c r="K16" s="7"/>
      <c r="L16" s="7"/>
      <c r="M16" s="7"/>
    </row>
    <row r="17" spans="1:13" ht="12.75" customHeight="1">
      <c r="A17" s="208" t="s">
        <v>11</v>
      </c>
      <c r="B17" s="208" t="s">
        <v>32</v>
      </c>
      <c r="C17" s="209" t="s">
        <v>12</v>
      </c>
      <c r="D17" s="209"/>
      <c r="E17" s="209"/>
      <c r="F17" s="208" t="s">
        <v>13</v>
      </c>
      <c r="G17" s="208" t="s">
        <v>14</v>
      </c>
      <c r="H17" s="210" t="s">
        <v>15</v>
      </c>
      <c r="I17" s="210" t="s">
        <v>16</v>
      </c>
      <c r="J17" s="208" t="s">
        <v>17</v>
      </c>
      <c r="K17" s="208" t="s">
        <v>18</v>
      </c>
      <c r="L17" s="208" t="s">
        <v>19</v>
      </c>
      <c r="M17" s="7"/>
    </row>
    <row r="18" spans="1:13" ht="12.75">
      <c r="A18" s="208"/>
      <c r="B18" s="208"/>
      <c r="C18" s="43" t="s">
        <v>20</v>
      </c>
      <c r="D18" s="43" t="s">
        <v>21</v>
      </c>
      <c r="E18" s="43" t="s">
        <v>22</v>
      </c>
      <c r="F18" s="208"/>
      <c r="G18" s="208"/>
      <c r="H18" s="210"/>
      <c r="I18" s="210"/>
      <c r="J18" s="208"/>
      <c r="K18" s="208"/>
      <c r="L18" s="208"/>
      <c r="M18" s="7"/>
    </row>
    <row r="19" spans="1:13" ht="12.75">
      <c r="A19" s="67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6">
        <v>8</v>
      </c>
      <c r="I19" s="56">
        <v>9</v>
      </c>
      <c r="J19" s="55">
        <v>10</v>
      </c>
      <c r="K19" s="55">
        <v>11</v>
      </c>
      <c r="L19" s="55">
        <v>12</v>
      </c>
      <c r="M19" s="7"/>
    </row>
    <row r="20" spans="1:13" ht="56.25">
      <c r="A20" s="127">
        <v>1</v>
      </c>
      <c r="B20" s="53" t="s">
        <v>127</v>
      </c>
      <c r="C20" s="159"/>
      <c r="D20" s="159"/>
      <c r="E20" s="159"/>
      <c r="F20" s="110" t="s">
        <v>23</v>
      </c>
      <c r="G20" s="110">
        <v>2</v>
      </c>
      <c r="H20" s="122"/>
      <c r="I20" s="80">
        <f>H20*G20</f>
        <v>0</v>
      </c>
      <c r="J20" s="58"/>
      <c r="K20" s="24">
        <f>I20*J20</f>
        <v>0</v>
      </c>
      <c r="L20" s="24">
        <f>K20+I20</f>
        <v>0</v>
      </c>
      <c r="M20" s="7"/>
    </row>
    <row r="21" spans="1:13" ht="67.5">
      <c r="A21" s="127">
        <v>2</v>
      </c>
      <c r="B21" s="78" t="s">
        <v>128</v>
      </c>
      <c r="C21" s="159"/>
      <c r="D21" s="159"/>
      <c r="E21" s="159"/>
      <c r="F21" s="110" t="s">
        <v>23</v>
      </c>
      <c r="G21" s="110">
        <v>1</v>
      </c>
      <c r="H21" s="122"/>
      <c r="I21" s="80">
        <f aca="true" t="shared" si="0" ref="I21:I32">H21*G21</f>
        <v>0</v>
      </c>
      <c r="J21" s="58"/>
      <c r="K21" s="24">
        <f aca="true" t="shared" si="1" ref="K21:K32">I21*J21</f>
        <v>0</v>
      </c>
      <c r="L21" s="24">
        <f aca="true" t="shared" si="2" ref="L21:L32">K21+I21</f>
        <v>0</v>
      </c>
      <c r="M21" s="7"/>
    </row>
    <row r="22" spans="1:13" ht="26.25" customHeight="1">
      <c r="A22" s="127">
        <v>3</v>
      </c>
      <c r="B22" s="78" t="s">
        <v>129</v>
      </c>
      <c r="C22" s="159"/>
      <c r="D22" s="159"/>
      <c r="E22" s="159"/>
      <c r="F22" s="110" t="s">
        <v>23</v>
      </c>
      <c r="G22" s="110">
        <v>2</v>
      </c>
      <c r="H22" s="122"/>
      <c r="I22" s="80">
        <f t="shared" si="0"/>
        <v>0</v>
      </c>
      <c r="J22" s="58"/>
      <c r="K22" s="24">
        <f t="shared" si="1"/>
        <v>0</v>
      </c>
      <c r="L22" s="24">
        <f t="shared" si="2"/>
        <v>0</v>
      </c>
      <c r="M22" s="7"/>
    </row>
    <row r="23" spans="1:13" ht="56.25">
      <c r="A23" s="127">
        <v>4</v>
      </c>
      <c r="B23" s="78" t="s">
        <v>258</v>
      </c>
      <c r="C23" s="169"/>
      <c r="D23" s="169"/>
      <c r="E23" s="169"/>
      <c r="F23" s="110" t="s">
        <v>33</v>
      </c>
      <c r="G23" s="110">
        <v>1</v>
      </c>
      <c r="H23" s="122"/>
      <c r="I23" s="80"/>
      <c r="J23" s="58"/>
      <c r="K23" s="24"/>
      <c r="L23" s="24"/>
      <c r="M23" s="7"/>
    </row>
    <row r="24" spans="1:13" ht="73.5" customHeight="1">
      <c r="A24" s="127">
        <v>5</v>
      </c>
      <c r="B24" s="78" t="s">
        <v>130</v>
      </c>
      <c r="C24" s="159"/>
      <c r="D24" s="159"/>
      <c r="E24" s="159"/>
      <c r="F24" s="110" t="s">
        <v>23</v>
      </c>
      <c r="G24" s="110">
        <v>1</v>
      </c>
      <c r="H24" s="122"/>
      <c r="I24" s="80">
        <f t="shared" si="0"/>
        <v>0</v>
      </c>
      <c r="J24" s="58"/>
      <c r="K24" s="24">
        <f t="shared" si="1"/>
        <v>0</v>
      </c>
      <c r="L24" s="24">
        <f t="shared" si="2"/>
        <v>0</v>
      </c>
      <c r="M24" s="7"/>
    </row>
    <row r="25" spans="1:13" ht="56.25">
      <c r="A25" s="127">
        <v>6</v>
      </c>
      <c r="B25" s="78" t="s">
        <v>131</v>
      </c>
      <c r="C25" s="159"/>
      <c r="D25" s="159"/>
      <c r="E25" s="159"/>
      <c r="F25" s="110" t="s">
        <v>23</v>
      </c>
      <c r="G25" s="110">
        <v>1</v>
      </c>
      <c r="H25" s="122"/>
      <c r="I25" s="80">
        <f t="shared" si="0"/>
        <v>0</v>
      </c>
      <c r="J25" s="58"/>
      <c r="K25" s="24">
        <f t="shared" si="1"/>
        <v>0</v>
      </c>
      <c r="L25" s="24">
        <f t="shared" si="2"/>
        <v>0</v>
      </c>
      <c r="M25" s="7"/>
    </row>
    <row r="26" spans="1:13" ht="33.75">
      <c r="A26" s="127">
        <v>7</v>
      </c>
      <c r="B26" s="63" t="s">
        <v>132</v>
      </c>
      <c r="C26" s="159"/>
      <c r="D26" s="159"/>
      <c r="E26" s="159"/>
      <c r="F26" s="110" t="s">
        <v>23</v>
      </c>
      <c r="G26" s="110">
        <v>2</v>
      </c>
      <c r="H26" s="122"/>
      <c r="I26" s="80">
        <f t="shared" si="0"/>
        <v>0</v>
      </c>
      <c r="J26" s="58"/>
      <c r="K26" s="24">
        <f t="shared" si="1"/>
        <v>0</v>
      </c>
      <c r="L26" s="24">
        <f t="shared" si="2"/>
        <v>0</v>
      </c>
      <c r="M26" s="7"/>
    </row>
    <row r="27" spans="1:13" ht="33.75">
      <c r="A27" s="127">
        <v>8</v>
      </c>
      <c r="B27" s="53" t="s">
        <v>133</v>
      </c>
      <c r="C27" s="159"/>
      <c r="D27" s="159"/>
      <c r="E27" s="159"/>
      <c r="F27" s="110" t="s">
        <v>58</v>
      </c>
      <c r="G27" s="123">
        <v>10</v>
      </c>
      <c r="H27" s="124"/>
      <c r="I27" s="80">
        <f t="shared" si="0"/>
        <v>0</v>
      </c>
      <c r="J27" s="58"/>
      <c r="K27" s="24">
        <f t="shared" si="1"/>
        <v>0</v>
      </c>
      <c r="L27" s="24">
        <f t="shared" si="2"/>
        <v>0</v>
      </c>
      <c r="M27" s="7"/>
    </row>
    <row r="28" spans="1:13" ht="62.25" customHeight="1">
      <c r="A28" s="127">
        <v>9</v>
      </c>
      <c r="B28" s="78" t="s">
        <v>134</v>
      </c>
      <c r="C28" s="159"/>
      <c r="D28" s="159"/>
      <c r="E28" s="161"/>
      <c r="F28" s="110" t="s">
        <v>23</v>
      </c>
      <c r="G28" s="74">
        <v>1</v>
      </c>
      <c r="H28" s="124"/>
      <c r="I28" s="80">
        <f t="shared" si="0"/>
        <v>0</v>
      </c>
      <c r="J28" s="58"/>
      <c r="K28" s="24">
        <f t="shared" si="1"/>
        <v>0</v>
      </c>
      <c r="L28" s="24">
        <f t="shared" si="2"/>
        <v>0</v>
      </c>
      <c r="M28" s="7"/>
    </row>
    <row r="29" spans="1:13" ht="76.5" customHeight="1">
      <c r="A29" s="127">
        <v>10</v>
      </c>
      <c r="B29" s="78" t="s">
        <v>135</v>
      </c>
      <c r="C29" s="160"/>
      <c r="D29" s="160"/>
      <c r="E29" s="163"/>
      <c r="F29" s="190" t="s">
        <v>23</v>
      </c>
      <c r="G29" s="158">
        <v>2</v>
      </c>
      <c r="H29" s="125"/>
      <c r="I29" s="80">
        <f t="shared" si="0"/>
        <v>0</v>
      </c>
      <c r="J29" s="58"/>
      <c r="K29" s="24">
        <f t="shared" si="1"/>
        <v>0</v>
      </c>
      <c r="L29" s="24">
        <f t="shared" si="2"/>
        <v>0</v>
      </c>
      <c r="M29" s="7"/>
    </row>
    <row r="30" spans="1:13" ht="78.75">
      <c r="A30" s="127">
        <v>11</v>
      </c>
      <c r="B30" s="78" t="s">
        <v>259</v>
      </c>
      <c r="C30" s="170"/>
      <c r="D30" s="170"/>
      <c r="E30" s="170"/>
      <c r="F30" s="23" t="s">
        <v>33</v>
      </c>
      <c r="G30" s="158">
        <v>1</v>
      </c>
      <c r="H30" s="125"/>
      <c r="I30" s="80">
        <f t="shared" si="0"/>
        <v>0</v>
      </c>
      <c r="J30" s="128"/>
      <c r="K30" s="24">
        <f t="shared" si="1"/>
        <v>0</v>
      </c>
      <c r="L30" s="24">
        <f t="shared" si="2"/>
        <v>0</v>
      </c>
      <c r="M30" s="7"/>
    </row>
    <row r="31" spans="1:13" ht="33.75">
      <c r="A31" s="127">
        <v>12</v>
      </c>
      <c r="B31" s="78" t="s">
        <v>260</v>
      </c>
      <c r="C31" s="170"/>
      <c r="D31" s="170"/>
      <c r="E31" s="170"/>
      <c r="F31" s="23" t="s">
        <v>33</v>
      </c>
      <c r="G31" s="158">
        <v>1</v>
      </c>
      <c r="H31" s="125"/>
      <c r="I31" s="80">
        <f t="shared" si="0"/>
        <v>0</v>
      </c>
      <c r="J31" s="128"/>
      <c r="K31" s="24">
        <f t="shared" si="1"/>
        <v>0</v>
      </c>
      <c r="L31" s="24">
        <f t="shared" si="2"/>
        <v>0</v>
      </c>
      <c r="M31" s="7"/>
    </row>
    <row r="32" spans="1:13" ht="76.5" customHeight="1">
      <c r="A32" s="127">
        <v>13</v>
      </c>
      <c r="B32" s="78" t="s">
        <v>136</v>
      </c>
      <c r="C32" s="162"/>
      <c r="D32" s="162"/>
      <c r="E32" s="162"/>
      <c r="F32" s="60" t="s">
        <v>23</v>
      </c>
      <c r="G32" s="23">
        <v>2</v>
      </c>
      <c r="H32" s="124"/>
      <c r="I32" s="80">
        <f t="shared" si="0"/>
        <v>0</v>
      </c>
      <c r="J32" s="128"/>
      <c r="K32" s="24">
        <f t="shared" si="1"/>
        <v>0</v>
      </c>
      <c r="L32" s="24">
        <f t="shared" si="2"/>
        <v>0</v>
      </c>
      <c r="M32" s="7"/>
    </row>
    <row r="33" spans="1:12" ht="12.75">
      <c r="A33" s="229" t="s">
        <v>26</v>
      </c>
      <c r="B33" s="229"/>
      <c r="C33" s="230"/>
      <c r="D33" s="230"/>
      <c r="E33" s="230"/>
      <c r="F33" s="230"/>
      <c r="G33" s="230"/>
      <c r="H33" s="230"/>
      <c r="I33" s="88">
        <f>SUM(I20:I32)</f>
        <v>0</v>
      </c>
      <c r="J33" s="129"/>
      <c r="K33" s="88">
        <f>SUM(K20:K32)</f>
        <v>0</v>
      </c>
      <c r="L33" s="88">
        <f>SUM(L20:L32)</f>
        <v>0</v>
      </c>
    </row>
    <row r="34" spans="1:12" ht="12.75">
      <c r="A34" s="14"/>
      <c r="B34" s="14"/>
      <c r="C34" s="15"/>
      <c r="D34" s="16"/>
      <c r="E34" s="16"/>
      <c r="F34" s="16"/>
      <c r="G34" s="26"/>
      <c r="H34" s="17"/>
      <c r="I34" s="17"/>
      <c r="J34" s="16"/>
      <c r="K34" s="16"/>
      <c r="L34" s="16"/>
    </row>
    <row r="35" spans="1:12" ht="12.75">
      <c r="A35" s="14"/>
      <c r="B35" s="14"/>
      <c r="C35" s="15"/>
      <c r="D35" s="16"/>
      <c r="E35" s="16"/>
      <c r="F35" s="16"/>
      <c r="G35" s="26"/>
      <c r="H35" s="17"/>
      <c r="I35" s="17"/>
      <c r="J35" s="16"/>
      <c r="K35" s="16"/>
      <c r="L35" s="16"/>
    </row>
    <row r="36" spans="2:12" ht="12.75">
      <c r="B36" s="14"/>
      <c r="C36" s="15"/>
      <c r="E36" s="16"/>
      <c r="F36" s="16"/>
      <c r="G36" s="26"/>
      <c r="H36" s="17"/>
      <c r="J36" s="16"/>
      <c r="K36" s="16"/>
      <c r="L36" s="16"/>
    </row>
    <row r="37" spans="1:12" ht="12.75">
      <c r="A37" s="14"/>
      <c r="B37" s="14"/>
      <c r="C37" s="15"/>
      <c r="E37" s="16"/>
      <c r="F37" s="16"/>
      <c r="G37" s="26"/>
      <c r="H37" s="17"/>
      <c r="J37" s="16"/>
      <c r="K37" s="16"/>
      <c r="L37" s="16"/>
    </row>
    <row r="38" spans="1:12" ht="12.75">
      <c r="A38" s="14"/>
      <c r="B38" s="14"/>
      <c r="C38" s="15"/>
      <c r="D38" s="16"/>
      <c r="E38" s="16"/>
      <c r="F38" s="16"/>
      <c r="G38" s="26"/>
      <c r="H38" s="17"/>
      <c r="J38" s="16"/>
      <c r="K38" s="16"/>
      <c r="L38" s="16"/>
    </row>
    <row r="39" spans="1:12" ht="12.75">
      <c r="A39" s="14" t="s">
        <v>93</v>
      </c>
      <c r="B39" s="14"/>
      <c r="C39" s="15"/>
      <c r="D39" s="16" t="s">
        <v>27</v>
      </c>
      <c r="E39" s="16"/>
      <c r="F39" s="16"/>
      <c r="G39" s="26"/>
      <c r="H39" s="17"/>
      <c r="I39" s="17" t="s">
        <v>28</v>
      </c>
      <c r="J39" s="16"/>
      <c r="K39" s="16"/>
      <c r="L39" s="16"/>
    </row>
    <row r="40" spans="1:12" ht="12.75">
      <c r="A40" s="14"/>
      <c r="B40" s="45" t="s">
        <v>94</v>
      </c>
      <c r="C40" s="15"/>
      <c r="D40" s="16" t="s">
        <v>29</v>
      </c>
      <c r="E40" s="16"/>
      <c r="F40" s="16"/>
      <c r="G40" s="26"/>
      <c r="H40" s="17"/>
      <c r="I40" s="17" t="s">
        <v>30</v>
      </c>
      <c r="J40" s="16"/>
      <c r="K40" s="16"/>
      <c r="L40" s="16"/>
    </row>
    <row r="41" spans="1:12" ht="12.75">
      <c r="A41" s="14"/>
      <c r="B41" s="14"/>
      <c r="C41" s="15"/>
      <c r="D41" s="16"/>
      <c r="E41" s="16"/>
      <c r="F41" s="16"/>
      <c r="G41" s="26"/>
      <c r="H41" s="17"/>
      <c r="I41" s="17" t="s">
        <v>31</v>
      </c>
      <c r="J41" s="16"/>
      <c r="K41" s="16"/>
      <c r="L41" s="16"/>
    </row>
    <row r="42" spans="1:12" ht="12.75">
      <c r="A42" s="14"/>
      <c r="B42" s="14"/>
      <c r="C42" s="15"/>
      <c r="D42" s="16"/>
      <c r="E42" s="16"/>
      <c r="F42" s="16"/>
      <c r="G42" s="26"/>
      <c r="H42" s="17"/>
      <c r="I42" s="17"/>
      <c r="J42" s="16"/>
      <c r="K42" s="16"/>
      <c r="L42" s="16"/>
    </row>
    <row r="43" spans="2:3" ht="12.75">
      <c r="B43" s="7"/>
      <c r="C43" s="19"/>
    </row>
  </sheetData>
  <sheetProtection/>
  <mergeCells count="21">
    <mergeCell ref="A33:H33"/>
    <mergeCell ref="H17:H18"/>
    <mergeCell ref="I17:I18"/>
    <mergeCell ref="J17:J18"/>
    <mergeCell ref="F17:F18"/>
    <mergeCell ref="G17:G18"/>
    <mergeCell ref="A17:A18"/>
    <mergeCell ref="K17:K18"/>
    <mergeCell ref="L17:L18"/>
    <mergeCell ref="B10:G10"/>
    <mergeCell ref="B11:G11"/>
    <mergeCell ref="B12:G12"/>
    <mergeCell ref="B13:G13"/>
    <mergeCell ref="B17:B18"/>
    <mergeCell ref="C17:E17"/>
    <mergeCell ref="A3:L3"/>
    <mergeCell ref="A5:I5"/>
    <mergeCell ref="B6:G6"/>
    <mergeCell ref="B7:G7"/>
    <mergeCell ref="B8:G8"/>
    <mergeCell ref="B9:G9"/>
  </mergeCells>
  <printOptions/>
  <pageMargins left="0.1968503937007874" right="0.31496062992125984" top="0.984251968503937" bottom="0.35433070866141736" header="0.5905511811023623" footer="0.35433070866141736"/>
  <pageSetup fitToHeight="0" fitToWidth="0" orientation="landscape" paperSize="9" scale="80" r:id="rId1"/>
  <headerFooter alignWithMargins="0">
    <oddFooter>&amp;C&amp;"Arial CE,Regular"&amp;10Strona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Dylong</dc:creator>
  <cp:keywords/>
  <dc:description/>
  <cp:lastModifiedBy>Dorota Ciszek</cp:lastModifiedBy>
  <cp:lastPrinted>2016-05-31T11:35:28Z</cp:lastPrinted>
  <dcterms:created xsi:type="dcterms:W3CDTF">2013-12-16T09:00:19Z</dcterms:created>
  <dcterms:modified xsi:type="dcterms:W3CDTF">2020-12-21T13:59:20Z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