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3290" windowHeight="12990" tabRatio="880" activeTab="0"/>
  </bookViews>
  <sheets>
    <sheet name="Część I" sheetId="1" r:id="rId1"/>
  </sheets>
  <definedNames>
    <definedName name="_xlnm.Print_Area" localSheetId="0">'Część I'!$A$1:$M$70</definedName>
  </definedNames>
  <calcPr fullCalcOnLoad="1"/>
</workbook>
</file>

<file path=xl/sharedStrings.xml><?xml version="1.0" encoding="utf-8"?>
<sst xmlns="http://schemas.openxmlformats.org/spreadsheetml/2006/main" count="159" uniqueCount="134">
  <si>
    <t>Załącznik Nr 1.1 do SIWZ</t>
  </si>
  <si>
    <t>1. Dane dotyczące Wykonawcy:</t>
  </si>
  <si>
    <t>Część I - Odczynniki chemiczne</t>
  </si>
  <si>
    <t>Lp.</t>
  </si>
  <si>
    <t>Oferowany materiał</t>
  </si>
  <si>
    <t>Jedn. miary/ opakowanie</t>
  </si>
  <si>
    <t>Ilość</t>
  </si>
  <si>
    <t>Cena jednostkowa netto [PLN]</t>
  </si>
  <si>
    <t>Wartość netto [PLN]</t>
  </si>
  <si>
    <t>Stawka VAT [%]</t>
  </si>
  <si>
    <t>Wartość VAT [PLN]</t>
  </si>
  <si>
    <t>Wartość brutto [PLN]</t>
  </si>
  <si>
    <t>Nazwa</t>
  </si>
  <si>
    <t>Wymagane parametry (opis). Uwagi</t>
  </si>
  <si>
    <t>Producent</t>
  </si>
  <si>
    <t>Nr katalogowy</t>
  </si>
  <si>
    <t>Parametry</t>
  </si>
  <si>
    <t>Wygląd zewnętrzny  bezbarwna, klarowna ciecz
   Zawartość % min. 99,5
   Woda (KF) % max. 0,4
   Kwasy (j. CH3COOH) % max. 0,002
   Zasady (j. NH3) % max. 0,001
   Aldehydy (j. HCHO) % max. 0,002
   Alkohole (CH3OH i C2H5OH) % max. 0,06
   Pozostałość po odparowaniu % max. 0,0005
   Substancje organiczne nierozpuszczalne w wodzie  wg przepisu
   Substancje redukujące KMnO4 (j. O) % max. 0,0001
   Cynk (Zn) % max. 0,00001
   Glin (Al) % max. 0,00005
   Mangan (Mn) % max. 0,00001
   Miedź (Cu) % max. 0,00001
   Nikiel (Ni) % max. 0,00001
   Ołów (Pb) % max. 0,00001
   Żelazo (Fe) % max. 0,00001</t>
  </si>
  <si>
    <t>1l</t>
  </si>
  <si>
    <t xml:space="preserve">   Wygląd zewnętrzny  bezbarwna, klarowna ciecz
   Zawartość % min. 24 max. 28
   Pozostałość po odparowaniu % max. 0,003
   Substancje redukujące KMnO4 (j. O) % max. 0,0008
   Chlorki (Cl) % max. 0,0001
   Fosforany (PO4) % max. 0,0001
   Siarka całkowita (j. SO4) % max. 0,0003
   Węglany (CO3) % max. 0,002
   Metale ciężkie (j. Pb) % max. 0,00005
   Wapń i magnez (j. Ca) % max. 0,0002
   Żelazo (Fe) % max. 0,000025</t>
  </si>
  <si>
    <t>Wygląd zewnętrzny  biały, krystaliczny proszek
   Zawartość % min. 99,5
   Substancje nierozpuszczalne w wodzie % max. 0,005
   pH (5%, H2O)  min. 4,5 max. 5,5
   Pozostałość po prażeniu % max. 0,05
   Azotany (NO3) % max. 0,0006
   Fosforany (PO4) % max. 0,001
   Jodki i bromki % max. 0,001
   Siarczany (SO4) % max. 0,002
   Metale ciężkie (j. Pb) % max. 0,0005
   Arsen (As) % max. 0,00005
   Magnez (Mg) % max. 0,001
   Wapń (Ca) % max. 0,002
   Żelazo (Fe) % max. 0,0005</t>
  </si>
  <si>
    <t>500g</t>
  </si>
  <si>
    <t>1kg</t>
  </si>
  <si>
    <t>10g</t>
  </si>
  <si>
    <t>0,5 kg</t>
  </si>
  <si>
    <t>0,5l</t>
  </si>
  <si>
    <t xml:space="preserve">  Wygląd zewnętrzny  bezbarwna ciecz
   Zawartość % min. 99,5 max. 100
   Woda % max. 0,5
   Kwasy (j. CH3COOH) % max. 0,001
   Aldehydy i substancje redukujące  wg przepisu
   Estry (j. trimaślan glicerylu) % max. 0,08
   Organiczne chlorowcopochodne % max. 0,0005
   Popiół siarczanowy % max. 0,005
   Chlorki (Cl) % max. 0,0002
   Siarczany (SO4) % max. 0,0005
   Sole amonowe (NH4) % max. 0,002
   Metale ciężkie (j. Pb) % max. 0,0001
   Arsen (As) % max. 0,00004
   Wapń (Ca) % max. 0,001
   Żelazo (Fe) % max. 0,00005</t>
  </si>
  <si>
    <t xml:space="preserve">   Skręcalność właściwa (20°C, 10%, H2O) ° +52,5 ÷ +53
   Substancje nierozpuszczalne w wodzie % max. 0,005
   Straty po suszeniu (105+/-5°C) % max. 0,2
   Kwasy (j. CH3COOH) % max. 0,015
   Skrobia  wg przepisu
   Pozostałość po prażeniu (j. SO4) % max. 0,02
   Chlorki (Cl) % max. 0,0025
   Siarczany i siarczyny (j. SO4) % max. 0,005
   Metale ciężkie (j. Pb) % max. 0,0005
   Arsen (As) % max. 0,00004
   Bar (Ba) % max. 0,0001
   Cynk (Zn) % max. 0,0005
   Kadm (Cd) % max. 0,001
   Kobalt (Co) % max. 0,0001
   Magnez (Mg) % max. 0,0005
   Mangan (Mn) % max. 0,0001
   Miedź (Cu) % max. 0,0005
   Ołów (Pb) % max. 0,0005
   Stront (Sr) % max. 0,0001
   Wapń (Ca) % max. 0,0005
   Żelazo (Fe) % max. 0,0005</t>
  </si>
  <si>
    <t>Zawartość min. 65% Pozostałość po prażeniu (j. SO4) max. 0,002% Chlorki (Cl) max. 0,0001% Fosforany (PO4) max. 0,00005% Siarczany (SO4) max. 0,0002% Metale ciężkie (j. Pb) max. 0,0001% Arsen (As) max. 0,000002% Chrom (Cr) max. 0,00005% Cynk (Zn) max. 0,00005% Glin (Al) max. 0,0001% Magnez (Mg)* max. 0,00005% Mangan (Mn) max. 0,00005% Miedź (Cu) max. 0,00005% Nikiel (Ni) max. 0,00005% Ołów (Pb)* max. 0,00005% Żelazo (Fe)* max. 0,0001%</t>
  </si>
  <si>
    <t>5l</t>
  </si>
  <si>
    <t>Zawartość min. 70,0 % Azot ogólny (N) max. 0,005 % Chlorki (Cl) max. 0,0003 % Siarczany (SO4) max. 0,005 % Bar (Ba) max. 0,001 % Bizmut (Bi) max. 0,0001 % Cynk (Zn) max. 0,0001 % Kadm (Cd) max. 0,0001 % Kobalt (Co) max. 0,0001 % Magnez (Mg) max. 0,0005 % Mangan (Mn) max. 0,00005 % Miedź (Cu) max. 0,0001 % Nikiel (Ni) max. 0,0001 % Ołów (Pb) max. 0,0005 % Stront (Sr) max. 0,000002 % Tytan (Ti) max. 0,00001 % Wapń (Ca) max. 0,0001 % Żelazo (Fe) max. 0,0002 %</t>
  </si>
  <si>
    <t xml:space="preserve">  Wygląd zewnętrzny  bezbarwna, klarowna, syropowata ciecz
   Zawartość % min. 84,5 max. 87
   Gęstość (20°C) g/ml min. 1,691 max. 1,721
   Substancje redukujące (j. H3PO3) % max. 0,005
   Azotany (NO3) % max. 0,0006
   Chlorki (Cl) % max. 0,0005
   Siarczany (SO4) % max. 0,003
   Arsen (As) % max. 0,00005
   Miedź (Cu) % max. 0,00002
   Ołów (Pb) % max. 0,00005
   Potas (K) % max. 0,002
   Sód (Na) % max. 0,002
   Wapń (Ca) % max. 0,002
   Żelazo (Fe) % max. 0,0005</t>
  </si>
  <si>
    <t>Zawartość min. 95,0 % Pozostałość po prażeniu max. 0,001 % Chlorki (Cl) max. 0,001% % Azotany (NO3) max. 0,0002% Substancje redukujące KMnO4 max. 0,0003% Sole amonowe (NH4) max. 0,0003%  Arsen (As) max. 0,000005 %  Bar (Ba) max. 0,00005 % Chrom (Cr) max. 0,00005 % Cynk (Zn) max. 0,00005 % Glin (Al) max. 0,0001 % Kadm (Cd) max. 0,00005 % Kobalt (Co) max. 0,00005 % Magnez (Mg) max. 0,00005 % Miedź (Cu) max. 0,00005 %  Żelazo (Fe) max. 0,0001 % Nikiel (Ni) max. 0,00005 %  Metale ciężkie (j. Pb) max. 0,0002 % Selen (Se) max. 0,0003 % Stront (Sr) max. 0,00005 % Ołów (Pb) max. 0,0002 % Mangan (Mn) max. 0,00005 %  Gęstość (20°C) ok. 1,832 g/cm3</t>
  </si>
  <si>
    <t xml:space="preserve">   Wygląd zewnętrzny  bezbarwna, klarowna lub jasnożółta ciecz
   Zawartość % min. 28 max. 32</t>
  </si>
  <si>
    <t>Zawartość 30,0 ± 1,0 % Pozostałość po prażeniu (j. SO4) max. 0,001 % Siarczany (SO4) max. 0,0002 % Siarczyny (SO3) max. 0,0005 % Wolny chlor (Cl2) max. 0,0001 % Metale ciężkie (j. Pb) max. 0,0001 % Arsen (As) max. 0,000005 % Żelazo (Fe) max. 0,0001 %</t>
  </si>
  <si>
    <t>0,5kg</t>
  </si>
  <si>
    <t xml:space="preserve">   Wygląd zewnętrzny  biały, krystaliczny proszek
   Zawartość % min. 99,5
   Substancje nierozpuszczalne w wodzie % max. 0,005
   pH (5%, H2O)  min. 5,5 max. 8
   Azot ogólny (N) % max. 0,001
   Bromki (j. Br) % max. 0,005
   Fosforany (PO4) % max. 0,0005
   Jodki (I) % max. 0,002
   Siarczany (SO4) % max. 0,002
   Metale ciężkie (j. Pb) % max. 0,0005
   Bar (Ba) % max. 0,001
   Magnez (Mg) % max. 0,001
   Sód (Na) % max. 0,2
   Wapń (Ca) % max. 0,001
   Żelazo (Fe) % max. 0,0002</t>
  </si>
  <si>
    <t>250g</t>
  </si>
  <si>
    <t xml:space="preserve">   Wygląd zewnętrzny  białe lub prawie białe granulki lub płatki
   Zawartość % min. 85
   Azot ogólny (N) % max. 0,001
   Chlorki (Cl) % max. 0,004
   Fosforany (PO4) % max. 0,001
   Krzemu ditlenek (SiO2) % max. 0,005
   Siarczany (SO4) % max. 0,002
   Węglany (j. K2CO3) % max. 1,5
   Metale ciężkie (j. Pb) % max. 0,001
   Bar (Ba) % max. 0,0005
   Cynk (Zn) % max. 0,0005
   Glin (Al) % max. 0,001
   Kadm (Cd) % max. 0,0005
   Kobalt (Co) % max. 0,0005
   Magnez (Mg) % max. 0,0005
   Mangan (Mn) % max. 0,0005
   Miedź (Cu) % max. 0,0005
   Nikiel (Ni) % max. 0,0005
   Ołów (Pb) % max. 0,001
   Srebro (Ag) % max. 0,0005
   Stront (Sr) % max. 0,0005
   Wapń (Ca) % max. 0,001
   Żelazo (Fe) % max. 0,0005</t>
  </si>
  <si>
    <t xml:space="preserve">   Zawartość % min. 99,0
   Temperatura topnienia °C 168 - 172
   pH (5%, H2O)  min. 10,0 max. 11,5
   Pozostałość po prażeniu (j. SO4) % max. 0,05
   Metale ciężkie (j. Pb) % max. 0,0005</t>
  </si>
  <si>
    <t xml:space="preserve">   Wygląd zewnętrzny  mikrogranulki o jednorodnej białej barwie
   Zawartość % min. 98,8
   Sodu węglan (Na2CO3) % max. 0,7
   Azot ogólny (N) % max. 0,0005
   Chlorki (Cl) % max. 0,005
   Fosforany (PO4) % max. 0,001
   Krzemu ditlenek (SiO2) % max. 0,005
   Siarczany (SO4) % max. 0,003
   Metale ciężkie (j. Pb) % max. 0,001
   Bar (Ba) % max. 0,0005
   Cynk (Zn) % max. 0,0005
   Glin (Al) % max. 0,001
   Kadm (Cd) % max. 0,0005
   Kobalt (Co) % max. 0,0005
   Magnez (Mg) % max. 0,0005
   Mangan (Mn) % max. 0,0005
   Miedź (Cu) % max. 0,0005
   Nikiel (Ni) % max. 0,0005
   Ołów (Pb) % max. 0,0005
   Srebro (Ag) % max. 0,0005
   Stront (Sr) % max. 0,0005
   Wapń (Ca) % max. 0,001
   Żelazo (Fe) % max. 0,0005
   Arsen (As) % max. 0,0003</t>
  </si>
  <si>
    <t xml:space="preserve">  Wygląd zewnętrzny  bezbarwna, klarowna ciecz
   Zawartość % min. 29 max. 33
   Wolne kwasy (j. H2SO4) % max. 0,005
   Pozostałość po odparowaniu % max. 0,008
   Azot ogólny (N) % max. 0,005
   Chlorki (Cl) % max. 0,0005
   Fosforany (PO4) % max. 0,0005
   Siarczany (SO4) % max. 0,0005
   Arsen (As) % max. 0,00005
   Cynk (Zn) % max. 0,0001
   Kadm (Cd) % max. 0,0001
   Kobalt (Co) % max. 0,0001
   Miedź (Cu) % max. 0,0001
   Nikiel (Ni) % max. 0,0001
   Ołów (Pb) % max. 0,0001
   Żelazo (Fe) % max. 0,00002</t>
  </si>
  <si>
    <t>Preparat do szybkiej dezynfekcji wyrobów medycznych oraz małych i trudno dostępnych powierzchni wyposażenia odpornego na działanie alkoholi. Spektrum działania min. bibójcze: bakteriobójczy, prątkobójczy, grzybobójczy i wirusobójczy. 100 g preparatu zawiera co najmniej: 32,5 g propan-1-ol, 18 g etanol, 0,1 g glutaraldehyd.</t>
  </si>
  <si>
    <t>butelka 1 litr ze spryskiwaczem</t>
  </si>
  <si>
    <t xml:space="preserve">RAZEM             </t>
  </si>
  <si>
    <t>...............................................................</t>
  </si>
  <si>
    <t>.............................................................................</t>
  </si>
  <si>
    <t>pieczęć Wykonawcy</t>
  </si>
  <si>
    <t>podpis osoby upowaznionej do reprezentowania</t>
  </si>
  <si>
    <t>Wykonawcy</t>
  </si>
  <si>
    <t>500 g</t>
  </si>
  <si>
    <t>500 ml</t>
  </si>
  <si>
    <r>
      <t>Wygląd zewnętrzny bezbarwne kryształy lub biały krystaliczny proszek  Zawartość (w preparacie wyprażonym) min. 99,9 %  Substancje nierozpuszczalne w wodzie max. 0,005 %  pH (5%, 20</t>
    </r>
    <r>
      <rPr>
        <sz val="8"/>
        <color indexed="8"/>
        <rFont val="Arial"/>
        <family val="2"/>
      </rPr>
      <t>˚C) 5,0 - 8,0 Straty po prażeniu max. 1,0 %  Azot całkowity (N) max. 0,001 %  Jodki (I) max. 0,008 %  Siarczany (SO4) max. 0,003 % Metale ciężkie (j. Pb) max. 0,0005 %   Magnez (Mg) max. 0,002 %  Potas (K) max. 0,03 %   Wapń (Ca) max. 0,004 %   Żelazo (Fe) max. 0,0005 %</t>
    </r>
  </si>
  <si>
    <t>1 kg</t>
  </si>
  <si>
    <t>Wygląd zewnętrzny  bezbarwna, klarowna ciecz                 Zawartość % min. 98,5                                                               Gęstość (20°C) g/ml min. 1,475 max. 1,481 Woda % max. 0,015
   Wolne kwasy i fosgen (j. HCl) % max. 0,0001
   Aldehydy i ketony (j. C3H6O) % max. 0,005  Fosgen  wg przepisu
   Przydatność do pracy z ditizonem  wg przepisu
   Stabilizator (etanol) % min. 0,6 max. 1
   Pozostałość po odparowaniu % max. 0,0006
   Substancje ciemniejące pod wpływem H2SO4 wg przepisu  Wolny chlor (Cl2) % max. 0,00005
   Zanieczyszczenia metaliczne  wg przepisu
   Chlorki (Cl) % max. 0,00003</t>
  </si>
  <si>
    <t>500ml</t>
  </si>
  <si>
    <t xml:space="preserve">  Wygląd zewnętrzny płyn klarowny o barwie fioletowej
   Moc % min. 91,7
   Liczba zmętnienia  max. 200
   Pozostałość po odparowaniu g/L max. 0,25</t>
  </si>
  <si>
    <t>Fiksanal 0,1 N HCl Stężenie po rozcieńczeniu do 1000 ml w 20°C 0,1 mol/l ± 0,2 %</t>
  </si>
  <si>
    <t>10 szt.</t>
  </si>
  <si>
    <t>Wzór sum.: C3H6O3  Wygląd zewnętrzny  syropowata, bezbarwna lub jasnożółta ciecz
   Zawartość % min. 80
   Cukry redukujące  wg przepisu
   Pozostałość po prażeniu (j. SO4) % max. 0,02
   Substancje łatwo zwęglające się  wg przepisu
   Chlorki (Cl) % max. 0,0005
   Siarczany (SO4) % max. 0,005
   Metale ciężkie (j. Pb) % max. 0,0005
   Arsen (As) % max. 0,00002
   Żelazo (Fe) % max. 0,0007</t>
  </si>
  <si>
    <t xml:space="preserve">Wygląd zewnętrzny: bezbarwna, klarowna ciecz    Zawartość min. 96,0% (V/V)   Gęstość (20C) max. 0,808 g/cm3    Współczynnik załamania światła (20°C) max. 1,364            Kwasy (j. CH3COOH) max. 0,003 % 
Aldehydy (j. CH3CHO) max. 0,001 % 
Metanol max. 0,1 % 
Alkohole wyższe (j. alkohol amylowy) max. 0,001 % 
Czas odbarwiania roztworu KMnO4 min. 5 min.  
Mieszalność z wodą wg przepisu                                                          
Pozostałość po odparowaniu max. 0,001 % 
Próba na obecność furfurolu wg przepisu 
Próba na obecność ketonów wg przepisu 
Zanieczyszczenia organiczne max. 0,5 % 
Metale ciężkie (j. Pb) max. 0,0001 % </t>
  </si>
  <si>
    <r>
      <rPr>
        <b/>
        <sz val="8"/>
        <rFont val="Arial"/>
        <family val="2"/>
      </rPr>
      <t>Sodu diwodorofosforan 2. hydrat, NaH2PO4 x 2H2O CZDA</t>
    </r>
    <r>
      <rPr>
        <sz val="8"/>
        <rFont val="Arial"/>
        <family val="2"/>
      </rPr>
      <t xml:space="preserve"> (Marka: POCH nr kat. 799190116 lub równoważny)</t>
    </r>
  </si>
  <si>
    <t>Wygląd zewnętrzny: bezbarwne, drobne kryształy lub biały proszek Zawartość % min. 99 Straty po suszeniu % min. 22,8 max. 24 Substancje nierozpuszczalne w wodzie % max. 0,005 pH (5%, H2O) min. 4,1 max. 4,5  Azot ogólny (N) % max. 0,002 Chlorki (Cl)% max. 0,001 Siarczany (SO4) % max. 0,005 Metale ciężkie (j. Pb) % max. 0,001 Arsen (As) % max. 0,0002 Magnez (Mg) % max. 0,001 Wapń (Ca) % max. 0,005 Żelazo (Fe) % max. 0,002</t>
  </si>
  <si>
    <t>Zawartość (jodometrycznie) min. 98,0 %  Substancje nierozpuszczalne w wodzie max. 0,05 % Azot ogólny (N) max. 0,1 %  Chlorki (Cl) max. 0,05 %  Magnez (Mg) max. 0,01 %  Miedź (Cu) max. 0,002 % Nikiel (Ni) max.0,002 %  Ołów (Pb) max. 0,002 %   Wapń (Ca) max. 0,01 %  Żelazo (Fe) max. 0,002 %</t>
  </si>
  <si>
    <t>2,5l</t>
  </si>
  <si>
    <t>Zawartość min. 99,5%
Gęstość (20ºC) 1,049 - 1,052 g/ml
Aldehyd octowy (CH3CHO) max. 0,01%
Pozostałość po odparowaniu max. 0,002%
Subst. red. KMnO4 (j. HCOOH) max. 0,02%
Chlorki (Cl) max. 0,0001%
Siarczany (SO4) max. 0,0002%
Metale ciężkie (j. Pb) max. 0,0001%
Żelazo (Fe) max. 0,00006%
Wygląd zewnętrzny: bezbarwna, klarowna ciecz</t>
  </si>
  <si>
    <t>Wygląd zewnętrzny  bezbarwne kryształy
   Zawartość % min. 99
   Substancje nierozpuszczalne w wodzie % max. 0,005
   Wolne kwasy (j. HCl) % max. 0,0009
   Azot ogólny (N) % max. 0,001
   Fosforany (PO4) % max. 0,0005
   Siarczany (SO4) % max. 0,003
   Metale ciężkie (j. Pb) % max. 0,0005
   Arsen (As) % max. 0,00005
   Bar (Ba) % max. 0,002
   Cynk (Zn) % max. 0,003
   Potas (K) % max. 0,008
   Sód (Na) % max. 0,005
   Wapń (Ca) % max. 0,005
   Żelazo (Fe) % max. 0,0005</t>
  </si>
  <si>
    <t>Wygląd zewnętrzny  biały proszek
   Zawartość % min. 96
   Substancje nierozpuszczalne w wodzie % max. 0,01
   Chlorki (Cl) % max. 0,01
   Tiosiarczany (S2O3) % max. 0,04
   Węglany (j. Na2CO3) % max. 0,15
   Arsen (As) % max. 0,00004
   Cynk (Zn) % max. 0,0005
   Miedź (Cu) % max. 0,0005
   Ołów (Pb) % max. 0,0005
   Wapń (Ca) % max. 0,005
   Żelazo (Fe) % max. 0,001</t>
  </si>
  <si>
    <t>Wygląd zewnętrzny: bezbarwne, przezroczyste kryształy lub biały proszek  Zawartość min. 99,9%
Wilgoć max. 0,06%
Substancje nierozp. w wodzie max. 0,005%
Subtancje niestrącalne w HCl max. 0,04%
Chlorki (Cl) max. 0,0005%
Siarczany (SO4) max. 0,005%
Ołów, miedź, cynk (Pb+Cu+Zn) max. 0,002%
Żelazo (Fe) max. 0,0005%</t>
  </si>
  <si>
    <t>Wygląd zewnętrzny białe, porowate kawałki, granulki lub biały proszek Zawartość min. 97,0 % Siarczany (SO4) max. 0,02 %  Metale ciężkie (j. Pb) max. 0,002 %  Żelazo (Fe) max. 0,002 %</t>
  </si>
  <si>
    <r>
      <t xml:space="preserve">Aceton CZDA, ODCZ. FP </t>
    </r>
    <r>
      <rPr>
        <sz val="8"/>
        <color indexed="8"/>
        <rFont val="Arial"/>
        <family val="2"/>
      </rPr>
      <t>(Marka: POCH nr kat. 102480111 lub równoważny)</t>
    </r>
  </si>
  <si>
    <r>
      <t xml:space="preserve">Aerodesin 2000 </t>
    </r>
    <r>
      <rPr>
        <sz val="8"/>
        <color indexed="8"/>
        <rFont val="Arial"/>
        <family val="2"/>
      </rPr>
      <t>(Marka: Lysoform GmbH lub równoważny)</t>
    </r>
  </si>
  <si>
    <r>
      <t xml:space="preserve">Amoniak r-r 25% CZDA, ODCZ. FP </t>
    </r>
    <r>
      <rPr>
        <sz val="8"/>
        <color indexed="8"/>
        <rFont val="Arial"/>
        <family val="2"/>
      </rPr>
      <t>(Marka: POCH nr kat. 134963118 lub równoważny)</t>
    </r>
  </si>
  <si>
    <r>
      <t>Amonu chlorek CZDA</t>
    </r>
    <r>
      <rPr>
        <sz val="8"/>
        <color indexed="8"/>
        <rFont val="Arial"/>
        <family val="2"/>
      </rPr>
      <t xml:space="preserve"> (Marka: POCH nr kat. 137260114 lub równoważny)</t>
    </r>
  </si>
  <si>
    <r>
      <t xml:space="preserve">Chloroform CZDA (DO PRAC Z DITIZONEM), ODCZ. FP </t>
    </r>
    <r>
      <rPr>
        <sz val="8"/>
        <color indexed="8"/>
        <rFont val="Arial"/>
        <family val="2"/>
      </rPr>
      <t>(Marka: POCH nr kat. 234430111 lub równoważny)</t>
    </r>
  </si>
  <si>
    <r>
      <t xml:space="preserve">Denaturat </t>
    </r>
    <r>
      <rPr>
        <sz val="8"/>
        <color indexed="8"/>
        <rFont val="Arial"/>
        <family val="2"/>
      </rPr>
      <t>(Marka: POCH  nr kat. M00000008 lub równoważny)</t>
    </r>
  </si>
  <si>
    <r>
      <t xml:space="preserve">Fiksanal kwasu solnego, 0,1N </t>
    </r>
    <r>
      <rPr>
        <sz val="8"/>
        <color indexed="8"/>
        <rFont val="Arial"/>
        <family val="2"/>
      </rPr>
      <t>(Marka: Chempur nr kat. CHEM*165753132 lub równoważny)</t>
    </r>
  </si>
  <si>
    <r>
      <t xml:space="preserve">Gliceryna bezwodna CZDA </t>
    </r>
    <r>
      <rPr>
        <sz val="8"/>
        <color indexed="8"/>
        <rFont val="Arial"/>
        <family val="2"/>
      </rPr>
      <t>(Marka: POCH nr kat. 443320113 lub równoważny)</t>
    </r>
  </si>
  <si>
    <r>
      <t xml:space="preserve">Glukoza bezwodna CZDA, ACS, ODCZ. FP </t>
    </r>
    <r>
      <rPr>
        <sz val="8"/>
        <color indexed="8"/>
        <rFont val="Arial"/>
        <family val="2"/>
      </rPr>
      <t>(Marka: POCH nr kat. 459560117 lub równoważny)</t>
    </r>
  </si>
  <si>
    <r>
      <t xml:space="preserve">Kwas azotowy 65% CZDA </t>
    </r>
    <r>
      <rPr>
        <sz val="8"/>
        <color indexed="8"/>
        <rFont val="Arial"/>
        <family val="2"/>
      </rPr>
      <t>(Marka: Chempur nr kat. CHEM*115296032 lub równoważny)</t>
    </r>
  </si>
  <si>
    <r>
      <t xml:space="preserve">Kwas mlekowy 80% CZDA </t>
    </r>
    <r>
      <rPr>
        <sz val="8"/>
        <color indexed="8"/>
        <rFont val="Arial"/>
        <family val="2"/>
      </rPr>
      <t>(Marka: Chempur nr kat. CHEM*115642638 lub równoważny)</t>
    </r>
  </si>
  <si>
    <r>
      <t xml:space="preserve">Kwas nadchlorowy 70% CZDA </t>
    </r>
    <r>
      <rPr>
        <sz val="8"/>
        <color indexed="8"/>
        <rFont val="Arial"/>
        <family val="2"/>
      </rPr>
      <t>(Marka: Chempur nr kat.  CHEM*115649708 lub równoważny)</t>
    </r>
  </si>
  <si>
    <r>
      <t xml:space="preserve">Kwas ortofosforowy (V) 85% CZDA, ODCZ. FP </t>
    </r>
    <r>
      <rPr>
        <sz val="8"/>
        <color indexed="8"/>
        <rFont val="Arial"/>
        <family val="2"/>
      </rPr>
      <t>(Marka: POCH nr kat. 569150111 lub równoważny)</t>
    </r>
  </si>
  <si>
    <r>
      <t>Kwas siarkowy min. 95% CZDA</t>
    </r>
    <r>
      <rPr>
        <sz val="8"/>
        <color indexed="8"/>
        <rFont val="Arial"/>
        <family val="2"/>
      </rPr>
      <t xml:space="preserve"> (Marka: Chempur nr kat.  CHEM*115750002 lub równoważny)</t>
    </r>
  </si>
  <si>
    <r>
      <t xml:space="preserve">Kwas solny 30% CZDA </t>
    </r>
    <r>
      <rPr>
        <sz val="8"/>
        <color indexed="8"/>
        <rFont val="Arial"/>
        <family val="2"/>
      </rPr>
      <t>(Marka: Chempur nr kat.  CHEM*115752835 lub równoważny)</t>
    </r>
  </si>
  <si>
    <r>
      <t xml:space="preserve">Kwas solny 30% SP.CZ </t>
    </r>
    <r>
      <rPr>
        <sz val="8"/>
        <color indexed="8"/>
        <rFont val="Arial"/>
        <family val="2"/>
      </rPr>
      <t>(Marka: POCH nr kat. 575235693 lub równoważny)</t>
    </r>
  </si>
  <si>
    <r>
      <t xml:space="preserve">Poliwinylowy alkohol </t>
    </r>
    <r>
      <rPr>
        <sz val="8"/>
        <color indexed="8"/>
        <rFont val="Arial"/>
        <family val="2"/>
      </rPr>
      <t>(Marka: POCH nr kat. 734985420 lub równoważny)</t>
    </r>
  </si>
  <si>
    <r>
      <t xml:space="preserve">Potasu chlorek CZDA </t>
    </r>
    <r>
      <rPr>
        <sz val="8"/>
        <color indexed="8"/>
        <rFont val="Arial"/>
        <family val="2"/>
      </rPr>
      <t>(Marka: POCH nr kat. 739740114 lub równoważne)</t>
    </r>
  </si>
  <si>
    <r>
      <t xml:space="preserve">Potasu wodorotlenek CZDA, ODCZ. FP </t>
    </r>
    <r>
      <rPr>
        <sz val="8"/>
        <color indexed="8"/>
        <rFont val="Arial"/>
        <family val="2"/>
      </rPr>
      <t>(Marka: POCH nr kat. 746800113 lub równoważny)</t>
    </r>
  </si>
  <si>
    <r>
      <t xml:space="preserve">Sodu chlorek CZDA </t>
    </r>
    <r>
      <rPr>
        <sz val="8"/>
        <color indexed="8"/>
        <rFont val="Arial"/>
        <family val="2"/>
      </rPr>
      <t>(Marka: Chempur nr kat. CHEM*117941206 lub równoważny)</t>
    </r>
  </si>
  <si>
    <r>
      <t xml:space="preserve">Sodu wodorotlenek mikrogranulki CZDA </t>
    </r>
    <r>
      <rPr>
        <sz val="8"/>
        <color indexed="8"/>
        <rFont val="Arial"/>
        <family val="2"/>
      </rPr>
      <t>(Marka: POCH nr kat. 810981118 lub równoważny)</t>
    </r>
  </si>
  <si>
    <r>
      <t xml:space="preserve">Spirytus etylowy 96% CZ </t>
    </r>
    <r>
      <rPr>
        <sz val="8"/>
        <color indexed="8"/>
        <rFont val="Arial"/>
        <family val="2"/>
      </rPr>
      <t>(Marka: Chempur nr kat. CHEM*423964203 lub równoważny)</t>
    </r>
  </si>
  <si>
    <r>
      <t xml:space="preserve">Tris(hydroksymetylo)aminometan CZDA </t>
    </r>
    <r>
      <rPr>
        <sz val="8"/>
        <color indexed="8"/>
        <rFont val="Arial"/>
        <family val="2"/>
      </rPr>
      <t>(Marka: POCH nr kat. Numer POCH: 853470115 lub równoważny)</t>
    </r>
  </si>
  <si>
    <r>
      <t xml:space="preserve">Wodoru nadtlenek roztwór 30% CZDA </t>
    </r>
    <r>
      <rPr>
        <sz val="8"/>
        <color indexed="8"/>
        <rFont val="Arial"/>
        <family val="2"/>
      </rPr>
      <t>(Marka: POCH nr kat. 885193111 lub równoważny)</t>
    </r>
  </si>
  <si>
    <r>
      <t>Wzór chemiczny: (C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O)n pH (4%, H2O) min. 4,5 max. 7 Pozostałość po prażeniu (j. Na2O) % min. 0,1 max. 0,5 Pozostałość po suszeniu (105°C, 3 h) % min. 95 max. 100 Straty po suszeniu (105°C, 3 h) % max. 5 Estry mg KOH/g min. 130 max. 150 Metanol % max. 3 Stopień hydrolizy % min. 86,7 max. 88,7
</t>
    </r>
  </si>
  <si>
    <t>Przedmiot zamówienia</t>
  </si>
  <si>
    <t>dnia</t>
  </si>
  <si>
    <t xml:space="preserve">  ...........................................</t>
  </si>
  <si>
    <r>
      <rPr>
        <b/>
        <sz val="8"/>
        <color indexed="8"/>
        <rFont val="Arial"/>
        <family val="2"/>
      </rPr>
      <t>Kwas octowy lodowaty 99,5%</t>
    </r>
    <r>
      <rPr>
        <sz val="8"/>
        <color indexed="8"/>
        <rFont val="Arial"/>
        <family val="2"/>
      </rPr>
      <t xml:space="preserve">, HPLC gradient grade, Chempur nr kat. 61587607 lub rownoważny;    </t>
    </r>
  </si>
  <si>
    <r>
      <rPr>
        <b/>
        <sz val="8"/>
        <color indexed="8"/>
        <rFont val="Arial"/>
        <family val="2"/>
      </rPr>
      <t>Magnezu chlorek 6 . hydrat CZDA</t>
    </r>
    <r>
      <rPr>
        <sz val="8"/>
        <color indexed="8"/>
        <rFont val="Arial"/>
        <family val="2"/>
      </rPr>
      <t xml:space="preserve">  nr POCH: 612050110   Marka: POCH lub równoważny </t>
    </r>
  </si>
  <si>
    <r>
      <rPr>
        <b/>
        <sz val="8"/>
        <color indexed="8"/>
        <rFont val="Arial"/>
        <family val="2"/>
      </rPr>
      <t>Potasu azotan CZDA</t>
    </r>
    <r>
      <rPr>
        <sz val="8"/>
        <color indexed="8"/>
        <rFont val="Arial"/>
        <family val="2"/>
      </rPr>
      <t xml:space="preserve">    Numer POCH: 738910115   Marka: POCH  lub równoważny </t>
    </r>
  </si>
  <si>
    <r>
      <rPr>
        <b/>
        <sz val="8"/>
        <rFont val="Arial"/>
        <family val="2"/>
      </rPr>
      <t>Sodu nadsiarczan CZDA</t>
    </r>
    <r>
      <rPr>
        <sz val="8"/>
        <rFont val="Arial"/>
        <family val="2"/>
      </rPr>
      <t xml:space="preserve"> (Marka: Chempur nr kat. CHEM*118036803 lub równoważny)</t>
    </r>
  </si>
  <si>
    <r>
      <rPr>
        <b/>
        <sz val="8"/>
        <color indexed="8"/>
        <rFont val="Arial"/>
        <family val="2"/>
      </rPr>
      <t>Sodu siarczyn bezwodny CZDA</t>
    </r>
    <r>
      <rPr>
        <sz val="8"/>
        <color indexed="8"/>
        <rFont val="Arial"/>
        <family val="2"/>
      </rPr>
      <t xml:space="preserve">, ODCZ. FP POCH: 808100117   Marka: POCH lub równoważny               </t>
    </r>
  </si>
  <si>
    <r>
      <rPr>
        <b/>
        <sz val="8"/>
        <rFont val="Arial"/>
        <family val="2"/>
      </rPr>
      <t>Srebra azotan czda</t>
    </r>
    <r>
      <rPr>
        <sz val="8"/>
        <rFont val="Arial"/>
        <family val="2"/>
      </rPr>
      <t xml:space="preserve"> (STANLAB nr kat. 047 001 00 2 lub równoważny) </t>
    </r>
  </si>
  <si>
    <r>
      <rPr>
        <b/>
        <sz val="8"/>
        <color indexed="8"/>
        <rFont val="Arial"/>
        <family val="2"/>
      </rPr>
      <t>Wapnia chlorek bezwodny CZDA</t>
    </r>
    <r>
      <rPr>
        <sz val="8"/>
        <color indexed="8"/>
        <rFont val="Arial"/>
        <family val="2"/>
      </rPr>
      <t xml:space="preserve"> nr CHEM*118748703 Marka: Chempur lub równoważny </t>
    </r>
  </si>
  <si>
    <t>Znak sprawy ZP/08/PN/BL/2020</t>
  </si>
  <si>
    <t>nazwa firmy:</t>
  </si>
  <si>
    <t xml:space="preserve">adres: </t>
  </si>
  <si>
    <t xml:space="preserve">nr telefonu / faksu: </t>
  </si>
  <si>
    <t xml:space="preserve">nr NIP: </t>
  </si>
  <si>
    <t xml:space="preserve">nr REGON: </t>
  </si>
  <si>
    <t xml:space="preserve">osoba upoważniona do kontaktu: </t>
  </si>
  <si>
    <t xml:space="preserve">tel. / fax: </t>
  </si>
  <si>
    <t xml:space="preserve">e-mail: </t>
  </si>
  <si>
    <t xml:space="preserve"> SPECYFIKACJA TECHNICZNO - CENOWA </t>
  </si>
  <si>
    <r>
      <t xml:space="preserve">Amonu octan CZDA nr </t>
    </r>
    <r>
      <rPr>
        <sz val="8"/>
        <color indexed="8"/>
        <rFont val="Arial"/>
        <family val="2"/>
      </rPr>
      <t xml:space="preserve">(Marka: Chempur Nr kat. CHEM*111392705 lub równoważny)                                </t>
    </r>
  </si>
  <si>
    <t>Zawartość 97,0 – 100,0 % pH (5%,20˚C) 6,7 - 7,3 Substancje nierozpuszczalne w wodzie max. 0,0025 % Pozostałość po prażeniu (j. SO4) max. 0,01 % Chlorki (Cl) max. 0,0005 % Siarczany (SO4) max. 0,001 % Azotany (NO3) max. 0,0015 % Fosforany (PO4) max. 0,0005 % Żelazo (Fe) max. 0,0005 % Metale ciężkie (j.Pb) max. 0,0005 % Wapń (Ca) max. 0,001 %
Magnez (Mg) max. 0,0002 % Glin (Al) max. 0,0005 % Substancje redukujące KMnO4 (j. O) max. 0,007 %</t>
  </si>
  <si>
    <r>
      <t xml:space="preserve">Błękit anilinowy </t>
    </r>
    <r>
      <rPr>
        <sz val="8"/>
        <color indexed="8"/>
        <rFont val="Arial"/>
        <family val="2"/>
      </rPr>
      <t>(Marka: Thermo Scientific/Acros Organics nr kat. 401180250 lub równoważny)</t>
    </r>
  </si>
  <si>
    <t>25g</t>
  </si>
  <si>
    <r>
      <rPr>
        <b/>
        <sz val="8"/>
        <color indexed="8"/>
        <rFont val="Arial"/>
        <family val="2"/>
      </rPr>
      <t>Chloramfenikol</t>
    </r>
    <r>
      <rPr>
        <sz val="8"/>
        <color indexed="8"/>
        <rFont val="Arial"/>
        <family val="2"/>
      </rPr>
      <t xml:space="preserve"> (Marka: POCH nr kat. 225590429     lub równoważny)</t>
    </r>
  </si>
  <si>
    <t>Sól sodowa rozpuszczalna w wodzie, certyf., czysty, CAS: 28631-66-5   Wzór sum.: C32H25N3Na2O9S3</t>
  </si>
  <si>
    <t>Zawartość % min. 98 max. 102
   Temperatura topnienia °C 149 - 153
   Skręcalność właściwa ° +18,5 ÷ +21,5
   Strata masy po suszeniu mg/g max. 5</t>
  </si>
  <si>
    <t>CAS: 60-29-7   Wzór sum.: C4H10O; (C2H5)2O nazwa parametru jednostka wartość
   Wygląd zewnętrzny  bezbarwna, klarowna lotna ciecz
   Rozpuszczalność  rozpuszczalny w wodzie, miesza się z etanolem (96%), chlorkiem metylenu i olejami tłustymi
   Tożsamość:  
   - gęstość względna g/ml min. 0,714 max. 0,716
   - zakres destylacji °C 34,0 - 35,0
   Kwasowość  max. 0,4ml 0,02mol/l NaOH
   Kwasowość (j. CH3COOH) % max. 0,0002
   Aldehydy  wg opisu
   Nadtlenki (j. H2O2)  wg opisu
   Substancje nielotne mg/l max. 10
   Substancje o obcym zapachu  wg opisu
   Woda (KF) % max. 0,2
   Etanol % max. 0,15
   Metanol % max. 0,03
   Stabilizator (BHT) ppm ~8</t>
  </si>
  <si>
    <t xml:space="preserve">                                                                                  Florisil, 60 -100 mesh for residue analysis  Florisil® PR for residue analysis, 60 - 100 mesh (150 - 250 µm).</t>
  </si>
  <si>
    <r>
      <rPr>
        <b/>
        <sz val="8"/>
        <color indexed="8"/>
        <rFont val="Arial"/>
        <family val="2"/>
      </rPr>
      <t>Eter dietylowy CZ</t>
    </r>
    <r>
      <rPr>
        <sz val="8"/>
        <color indexed="8"/>
        <rFont val="Arial"/>
        <family val="2"/>
      </rPr>
      <t>DA, Ph.Eur.    (Marka: POCH: nr kat. 384210114  lub równoważny)</t>
    </r>
  </si>
  <si>
    <r>
      <rPr>
        <b/>
        <sz val="8"/>
        <color indexed="8"/>
        <rFont val="Arial"/>
        <family val="2"/>
      </rPr>
      <t xml:space="preserve">Florisil </t>
    </r>
    <r>
      <rPr>
        <sz val="8"/>
        <color indexed="8"/>
        <rFont val="Arial"/>
        <family val="2"/>
      </rPr>
      <t xml:space="preserve">(Marka: LGC Standards nr LGC 4182-B005  lub równoważny)    </t>
    </r>
  </si>
  <si>
    <r>
      <t xml:space="preserve">Kwas octowy 80% CZDA, </t>
    </r>
    <r>
      <rPr>
        <sz val="8"/>
        <color indexed="8"/>
        <rFont val="Arial"/>
        <family val="2"/>
      </rPr>
      <t>POCH, nr kat. 568733117lub rownoważny</t>
    </r>
  </si>
  <si>
    <t>Wzór chemiczny: C2H4O2; CH3COOH     Masa molowa (g/mol): 60,05
Numer katalogowy: 568733117                              Czystość: CZDA
Wymagania fizyczne i chemiczne:
Wygląd zewnętrzny bezbarwna, klarowna ciecz
Zawartość min. 78,5 max. 80 %
Aldehydy (j. CH3CHO) max. 0,01 %
Kwas mrówkowy (HCOOH) max. 0,03 %
Próba na rozcieńczenie woda wg przepisu
Pozostałość po odparowaniu max. 0,002 %
Substancje redukujące KMnO4 (j. HCOOH) max. 0,01 %
Chlorki (Cl) max. 0,0002 %
Siarczany (SO4) max. 0,0003 %
Metale cie¿kie (j. Pb) max. 0,0001 %
Żelazo (Fe) max. 0,0001 %</t>
  </si>
  <si>
    <r>
      <t>Metanol (TRIHALOMETANY&lt;1PPB) DO ANAL.ŚROD. (</t>
    </r>
    <r>
      <rPr>
        <sz val="8"/>
        <color indexed="8"/>
        <rFont val="Arial"/>
        <family val="2"/>
      </rPr>
      <t>Marka:</t>
    </r>
    <r>
      <rPr>
        <b/>
        <sz val="8"/>
        <color indexed="8"/>
        <rFont val="Arial"/>
        <family val="2"/>
      </rPr>
      <t xml:space="preserve"> POCH</t>
    </r>
    <r>
      <rPr>
        <sz val="8"/>
        <color indexed="8"/>
        <rFont val="Arial"/>
        <family val="2"/>
      </rPr>
      <t xml:space="preserve"> nr kat. 621990892   lub równoważny)    </t>
    </r>
  </si>
  <si>
    <t>Zawartość (GC) % min. 99,9
   Woda % max. 0,1
   Kwasowość meq/g max. 0,0005
   Pozostałość po odparowaniu % max. 0,0005
   Trihalometany ppb max. 1</t>
  </si>
  <si>
    <t>Zawartość (GC) % min. 99,9
   Woda (KF) % max. 0,1
   Kwasowość meq/g max. 0,0005
   Pozostałość po odparowaniu % max. 0,0005
   2-Butanon (GC-MS) ppm max. 0,5
   Inne lotne zanieczyszczenia (GC-MS)  wg przepisu</t>
  </si>
  <si>
    <r>
      <t xml:space="preserve">Metanol DO OZNACZANIA LOTNYCH SUBST. ORGAN. </t>
    </r>
    <r>
      <rPr>
        <sz val="8"/>
        <color indexed="8"/>
        <rFont val="Arial"/>
        <family val="2"/>
      </rPr>
      <t xml:space="preserve">(Marka: POCH nr kat. 621992893 lub równoważny) </t>
    </r>
  </si>
  <si>
    <t xml:space="preserve"> 1 l</t>
  </si>
  <si>
    <t xml:space="preserve"> Wygląd zewnętrzny  bezbarwna ciecz
   Zawartość węglowodorów C8 % min. 98,5
   Barwa j.Hz max. 10
   Gęstość (15°C) g/ml min. 0,869 max. 0,872
   Temperatura wrzenia °C 137 -143
   Woda % max. 0,02
   Siarka całkowita (S) % max. 0,0005
   Pozostałość po odparowaniu % max. 0,0015
   Substancje ciemniejące pod wpływem H2SO4  wg opisu
   Benzen % max. 0,01
   Etylobenzen % max. 25,0
   Toluen (C7H8) % max. 0,1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</si>
</sst>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[$-415]#,##0"/>
    <numFmt numFmtId="166" formatCode="[$-415]General"/>
    <numFmt numFmtId="167" formatCode="[$-415]0.00"/>
    <numFmt numFmtId="168" formatCode="[$-415]0"/>
    <numFmt numFmtId="169" formatCode="&quot; &quot;#,##0.00&quot;      &quot;;&quot;-&quot;#,##0.00&quot;      &quot;;&quot; -&quot;#&quot;      &quot;;@&quot; &quot;"/>
    <numFmt numFmtId="170" formatCode="#,##0.00&quot; &quot;[$zł-415];[Red]&quot;-&quot;#,##0.00&quot; &quot;[$zł-415]"/>
    <numFmt numFmtId="171" formatCode="#,##0.00\ &quot;zł&quot;"/>
    <numFmt numFmtId="172" formatCode="[$-415]d\ mmmm\ yyyy"/>
    <numFmt numFmtId="173" formatCode="0.000%"/>
    <numFmt numFmtId="174" formatCode="0.0%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_-* #,##0.00\ [$zł-415]_-;\-* #,##0.00\ [$zł-415]_-;_-* &quot;-&quot;??\ [$zł-415]_-;_-@_-"/>
  </numFmts>
  <fonts count="65">
    <font>
      <sz val="11"/>
      <color theme="1"/>
      <name val="Arial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 CE"/>
      <family val="0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>
        <color indexed="63"/>
      </right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0" fillId="0" borderId="0">
      <alignment/>
      <protection/>
    </xf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>
      <alignment/>
      <protection/>
    </xf>
    <xf numFmtId="170" fontId="51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66" fontId="57" fillId="0" borderId="0" xfId="44" applyFont="1" applyFill="1" applyAlignment="1">
      <alignment vertical="center"/>
      <protection/>
    </xf>
    <xf numFmtId="166" fontId="57" fillId="0" borderId="0" xfId="44" applyFont="1" applyFill="1" applyAlignment="1">
      <alignment vertical="center" wrapText="1"/>
      <protection/>
    </xf>
    <xf numFmtId="166" fontId="57" fillId="0" borderId="0" xfId="44" applyFont="1" applyFill="1" applyAlignment="1">
      <alignment horizontal="center" vertical="center"/>
      <protection/>
    </xf>
    <xf numFmtId="164" fontId="57" fillId="0" borderId="0" xfId="44" applyNumberFormat="1" applyFont="1" applyFill="1" applyAlignment="1">
      <alignment horizontal="center" vertical="center"/>
      <protection/>
    </xf>
    <xf numFmtId="166" fontId="58" fillId="0" borderId="0" xfId="44" applyFont="1" applyFill="1" applyAlignment="1">
      <alignment horizontal="right" vertical="center"/>
      <protection/>
    </xf>
    <xf numFmtId="166" fontId="57" fillId="0" borderId="0" xfId="44" applyFont="1" applyFill="1" applyAlignment="1">
      <alignment horizontal="right" vertical="center"/>
      <protection/>
    </xf>
    <xf numFmtId="166" fontId="59" fillId="0" borderId="0" xfId="44" applyFont="1" applyFill="1" applyAlignment="1">
      <alignment horizontal="left" vertical="center"/>
      <protection/>
    </xf>
    <xf numFmtId="166" fontId="59" fillId="0" borderId="0" xfId="44" applyFont="1" applyAlignment="1">
      <alignment horizontal="left" vertical="center"/>
      <protection/>
    </xf>
    <xf numFmtId="167" fontId="57" fillId="0" borderId="0" xfId="44" applyNumberFormat="1" applyFont="1" applyFill="1" applyAlignment="1">
      <alignment vertical="center"/>
      <protection/>
    </xf>
    <xf numFmtId="166" fontId="57" fillId="0" borderId="0" xfId="44" applyFont="1" applyFill="1" applyBorder="1" applyAlignment="1">
      <alignment horizontal="center" vertical="center"/>
      <protection/>
    </xf>
    <xf numFmtId="166" fontId="57" fillId="0" borderId="0" xfId="44" applyFont="1" applyFill="1" applyBorder="1" applyAlignment="1">
      <alignment vertical="center"/>
      <protection/>
    </xf>
    <xf numFmtId="164" fontId="57" fillId="0" borderId="0" xfId="44" applyNumberFormat="1" applyFont="1" applyBorder="1" applyAlignment="1">
      <alignment horizontal="center" vertical="center"/>
      <protection/>
    </xf>
    <xf numFmtId="164" fontId="57" fillId="0" borderId="0" xfId="44" applyNumberFormat="1" applyFont="1" applyAlignment="1">
      <alignment horizontal="center" vertical="center"/>
      <protection/>
    </xf>
    <xf numFmtId="166" fontId="57" fillId="0" borderId="0" xfId="44" applyFont="1" applyAlignment="1">
      <alignment vertical="center"/>
      <protection/>
    </xf>
    <xf numFmtId="166" fontId="57" fillId="0" borderId="0" xfId="44" applyFont="1" applyAlignment="1">
      <alignment horizontal="center" vertical="center" wrapText="1"/>
      <protection/>
    </xf>
    <xf numFmtId="166" fontId="57" fillId="0" borderId="0" xfId="44" applyFont="1" applyBorder="1" applyAlignment="1">
      <alignment vertical="center" wrapText="1"/>
      <protection/>
    </xf>
    <xf numFmtId="166" fontId="57" fillId="0" borderId="0" xfId="44" applyFont="1" applyBorder="1" applyAlignment="1">
      <alignment vertical="center"/>
      <protection/>
    </xf>
    <xf numFmtId="166" fontId="57" fillId="0" borderId="0" xfId="44" applyFont="1" applyAlignment="1">
      <alignment vertical="center" wrapText="1"/>
      <protection/>
    </xf>
    <xf numFmtId="166" fontId="60" fillId="0" borderId="10" xfId="44" applyFont="1" applyBorder="1" applyAlignment="1">
      <alignment horizontal="center" vertical="center" wrapText="1"/>
      <protection/>
    </xf>
    <xf numFmtId="166" fontId="60" fillId="0" borderId="11" xfId="44" applyFont="1" applyFill="1" applyBorder="1" applyAlignment="1">
      <alignment horizontal="center" vertical="center" wrapText="1"/>
      <protection/>
    </xf>
    <xf numFmtId="166" fontId="61" fillId="0" borderId="12" xfId="44" applyFont="1" applyFill="1" applyBorder="1" applyAlignment="1">
      <alignment horizontal="center" vertical="center"/>
      <protection/>
    </xf>
    <xf numFmtId="166" fontId="61" fillId="0" borderId="13" xfId="44" applyFont="1" applyFill="1" applyBorder="1" applyAlignment="1">
      <alignment horizontal="center" vertical="center" wrapText="1"/>
      <protection/>
    </xf>
    <xf numFmtId="166" fontId="61" fillId="0" borderId="13" xfId="44" applyFont="1" applyFill="1" applyBorder="1" applyAlignment="1">
      <alignment horizontal="center" vertical="center"/>
      <protection/>
    </xf>
    <xf numFmtId="166" fontId="61" fillId="0" borderId="14" xfId="44" applyFont="1" applyFill="1" applyBorder="1" applyAlignment="1">
      <alignment horizontal="center" vertical="center"/>
      <protection/>
    </xf>
    <xf numFmtId="166" fontId="61" fillId="0" borderId="15" xfId="44" applyFont="1" applyFill="1" applyBorder="1" applyAlignment="1">
      <alignment horizontal="center" vertical="center" wrapText="1"/>
      <protection/>
    </xf>
    <xf numFmtId="166" fontId="61" fillId="0" borderId="12" xfId="44" applyFont="1" applyFill="1" applyBorder="1" applyAlignment="1">
      <alignment horizontal="center" vertical="center" wrapText="1"/>
      <protection/>
    </xf>
    <xf numFmtId="166" fontId="60" fillId="0" borderId="16" xfId="44" applyFont="1" applyFill="1" applyBorder="1" applyAlignment="1">
      <alignment horizontal="center" vertical="center" wrapText="1"/>
      <protection/>
    </xf>
    <xf numFmtId="166" fontId="57" fillId="0" borderId="0" xfId="44" applyFont="1" applyFill="1" applyBorder="1" applyAlignment="1">
      <alignment horizontal="center" vertical="center"/>
      <protection/>
    </xf>
    <xf numFmtId="164" fontId="62" fillId="0" borderId="16" xfId="44" applyNumberFormat="1" applyFont="1" applyFill="1" applyBorder="1" applyAlignment="1">
      <alignment horizontal="center" vertical="center"/>
      <protection/>
    </xf>
    <xf numFmtId="164" fontId="62" fillId="33" borderId="16" xfId="44" applyNumberFormat="1" applyFont="1" applyFill="1" applyBorder="1" applyAlignment="1">
      <alignment horizontal="center" vertical="center"/>
      <protection/>
    </xf>
    <xf numFmtId="166" fontId="59" fillId="0" borderId="0" xfId="44" applyFont="1" applyFill="1" applyAlignment="1">
      <alignment vertical="center"/>
      <protection/>
    </xf>
    <xf numFmtId="166" fontId="57" fillId="0" borderId="0" xfId="44" applyFont="1" applyAlignment="1">
      <alignment horizontal="center" vertical="center"/>
      <protection/>
    </xf>
    <xf numFmtId="166" fontId="60" fillId="0" borderId="17" xfId="44" applyFont="1" applyBorder="1" applyAlignment="1">
      <alignment horizontal="center" vertical="center" wrapText="1"/>
      <protection/>
    </xf>
    <xf numFmtId="166" fontId="60" fillId="0" borderId="16" xfId="44" applyFont="1" applyFill="1" applyBorder="1" applyAlignment="1">
      <alignment horizontal="center" vertical="center" wrapText="1"/>
      <protection/>
    </xf>
    <xf numFmtId="166" fontId="60" fillId="0" borderId="16" xfId="44" applyFont="1" applyFill="1" applyBorder="1" applyAlignment="1">
      <alignment horizontal="center" vertical="center"/>
      <protection/>
    </xf>
    <xf numFmtId="166" fontId="62" fillId="0" borderId="16" xfId="44" applyFont="1" applyFill="1" applyBorder="1" applyAlignment="1">
      <alignment horizontal="left" vertical="center" wrapText="1"/>
      <protection/>
    </xf>
    <xf numFmtId="166" fontId="63" fillId="0" borderId="16" xfId="44" applyFont="1" applyFill="1" applyBorder="1" applyAlignment="1">
      <alignment horizontal="center" vertical="center" wrapText="1"/>
      <protection/>
    </xf>
    <xf numFmtId="166" fontId="63" fillId="0" borderId="16" xfId="44" applyFont="1" applyFill="1" applyBorder="1" applyAlignment="1">
      <alignment horizontal="center" vertical="center"/>
      <protection/>
    </xf>
    <xf numFmtId="179" fontId="63" fillId="0" borderId="16" xfId="65" applyNumberFormat="1" applyFont="1" applyFill="1" applyBorder="1" applyAlignment="1">
      <alignment horizontal="center" vertical="center"/>
    </xf>
    <xf numFmtId="164" fontId="63" fillId="0" borderId="16" xfId="44" applyNumberFormat="1" applyFont="1" applyFill="1" applyBorder="1" applyAlignment="1">
      <alignment horizontal="center" vertical="center"/>
      <protection/>
    </xf>
    <xf numFmtId="9" fontId="63" fillId="0" borderId="16" xfId="57" applyFont="1" applyFill="1" applyBorder="1" applyAlignment="1">
      <alignment horizontal="center" vertical="center"/>
    </xf>
    <xf numFmtId="171" fontId="60" fillId="0" borderId="16" xfId="0" applyNumberFormat="1" applyFont="1" applyFill="1" applyBorder="1" applyAlignment="1">
      <alignment horizontal="center" vertical="center" wrapText="1"/>
    </xf>
    <xf numFmtId="166" fontId="64" fillId="0" borderId="16" xfId="44" applyFont="1" applyFill="1" applyBorder="1" applyAlignment="1">
      <alignment horizontal="left" vertical="center" wrapText="1"/>
      <protection/>
    </xf>
    <xf numFmtId="166" fontId="2" fillId="0" borderId="16" xfId="44" applyFont="1" applyFill="1" applyBorder="1" applyAlignment="1">
      <alignment vertical="center" wrapText="1"/>
      <protection/>
    </xf>
    <xf numFmtId="166" fontId="2" fillId="0" borderId="16" xfId="44" applyFont="1" applyFill="1" applyBorder="1" applyAlignment="1">
      <alignment horizontal="center" vertical="center" wrapText="1"/>
      <protection/>
    </xf>
    <xf numFmtId="3" fontId="2" fillId="0" borderId="16" xfId="0" applyNumberFormat="1" applyFont="1" applyFill="1" applyBorder="1" applyAlignment="1">
      <alignment horizontal="center" vertical="center" wrapText="1"/>
    </xf>
    <xf numFmtId="166" fontId="60" fillId="0" borderId="0" xfId="44" applyFont="1" applyFill="1" applyBorder="1" applyAlignment="1">
      <alignment vertical="center" wrapText="1"/>
      <protection/>
    </xf>
    <xf numFmtId="166" fontId="60" fillId="0" borderId="16" xfId="44" applyFont="1" applyFill="1" applyBorder="1" applyAlignment="1">
      <alignment vertical="center" wrapText="1"/>
      <protection/>
    </xf>
    <xf numFmtId="179" fontId="63" fillId="0" borderId="16" xfId="65" applyNumberFormat="1" applyFont="1" applyFill="1" applyBorder="1" applyAlignment="1" applyProtection="1">
      <alignment horizontal="center" vertical="center" wrapText="1"/>
      <protection locked="0"/>
    </xf>
    <xf numFmtId="166" fontId="34" fillId="0" borderId="16" xfId="44" applyFont="1" applyFill="1" applyBorder="1" applyAlignment="1">
      <alignment horizontal="center" vertical="center" wrapText="1"/>
      <protection/>
    </xf>
    <xf numFmtId="3" fontId="7" fillId="0" borderId="16" xfId="0" applyNumberFormat="1" applyFont="1" applyFill="1" applyBorder="1" applyAlignment="1">
      <alignment horizontal="center" vertical="center" wrapText="1"/>
    </xf>
    <xf numFmtId="164" fontId="34" fillId="0" borderId="18" xfId="44" applyNumberFormat="1" applyFont="1" applyFill="1" applyBorder="1" applyAlignment="1">
      <alignment horizontal="center" vertical="center"/>
      <protection/>
    </xf>
    <xf numFmtId="166" fontId="2" fillId="0" borderId="16" xfId="44" applyFont="1" applyFill="1" applyBorder="1" applyAlignment="1">
      <alignment horizontal="left" vertical="top" wrapText="1"/>
      <protection/>
    </xf>
    <xf numFmtId="166" fontId="60" fillId="0" borderId="0" xfId="44" applyFont="1" applyFill="1" applyAlignment="1">
      <alignment vertical="center" wrapText="1"/>
      <protection/>
    </xf>
    <xf numFmtId="49" fontId="63" fillId="0" borderId="16" xfId="44" applyNumberFormat="1" applyFont="1" applyFill="1" applyBorder="1" applyAlignment="1">
      <alignment horizontal="center" vertical="center" wrapText="1"/>
      <protection/>
    </xf>
    <xf numFmtId="0" fontId="63" fillId="0" borderId="16" xfId="44" applyNumberFormat="1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166" fontId="4" fillId="0" borderId="16" xfId="44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164" fontId="60" fillId="0" borderId="17" xfId="44" applyNumberFormat="1" applyFont="1" applyFill="1" applyBorder="1" applyAlignment="1">
      <alignment horizontal="center" vertical="center" wrapText="1"/>
      <protection/>
    </xf>
    <xf numFmtId="166" fontId="61" fillId="0" borderId="15" xfId="44" applyFont="1" applyFill="1" applyBorder="1" applyAlignment="1">
      <alignment horizontal="center" vertical="center"/>
      <protection/>
    </xf>
    <xf numFmtId="166" fontId="61" fillId="0" borderId="19" xfId="44" applyFont="1" applyFill="1" applyBorder="1" applyAlignment="1">
      <alignment horizontal="center" vertical="center"/>
      <protection/>
    </xf>
    <xf numFmtId="167" fontId="57" fillId="0" borderId="0" xfId="44" applyNumberFormat="1" applyFont="1" applyFill="1" applyBorder="1" applyAlignment="1">
      <alignment vertical="center"/>
      <protection/>
    </xf>
    <xf numFmtId="166" fontId="60" fillId="0" borderId="17" xfId="44" applyFont="1" applyFill="1" applyBorder="1" applyAlignment="1">
      <alignment horizontal="center" vertical="center" wrapText="1"/>
      <protection/>
    </xf>
    <xf numFmtId="166" fontId="62" fillId="0" borderId="16" xfId="44" applyFont="1" applyFill="1" applyBorder="1" applyAlignment="1">
      <alignment horizontal="right" vertical="center"/>
      <protection/>
    </xf>
    <xf numFmtId="166" fontId="60" fillId="0" borderId="12" xfId="44" applyFont="1" applyFill="1" applyBorder="1" applyAlignment="1">
      <alignment horizontal="center" vertical="center" wrapText="1"/>
      <protection/>
    </xf>
    <xf numFmtId="166" fontId="60" fillId="0" borderId="10" xfId="44" applyFont="1" applyFill="1" applyBorder="1" applyAlignment="1">
      <alignment horizontal="center" vertical="center" wrapText="1"/>
      <protection/>
    </xf>
    <xf numFmtId="166" fontId="60" fillId="0" borderId="16" xfId="44" applyFont="1" applyFill="1" applyBorder="1" applyAlignment="1">
      <alignment horizontal="center" vertical="center" wrapText="1"/>
      <protection/>
    </xf>
    <xf numFmtId="164" fontId="60" fillId="0" borderId="11" xfId="44" applyNumberFormat="1" applyFont="1" applyFill="1" applyBorder="1" applyAlignment="1">
      <alignment horizontal="center" vertical="center" wrapText="1"/>
      <protection/>
    </xf>
    <xf numFmtId="166" fontId="57" fillId="0" borderId="0" xfId="44" applyFont="1" applyFill="1" applyBorder="1" applyAlignment="1">
      <alignment horizontal="center" vertical="center"/>
      <protection/>
    </xf>
    <xf numFmtId="166" fontId="59" fillId="0" borderId="0" xfId="44" applyFont="1" applyFill="1" applyBorder="1" applyAlignment="1">
      <alignment horizontal="left" vertical="center"/>
      <protection/>
    </xf>
    <xf numFmtId="166" fontId="57" fillId="0" borderId="0" xfId="44" applyFont="1" applyFill="1" applyBorder="1" applyAlignment="1">
      <alignment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zoomScale="80" zoomScaleNormal="80" zoomScalePageLayoutView="0" workbookViewId="0" topLeftCell="A58">
      <selection activeCell="I19" sqref="I19"/>
    </sheetView>
  </sheetViews>
  <sheetFormatPr defaultColWidth="8.50390625" defaultRowHeight="14.25"/>
  <cols>
    <col min="1" max="1" width="4.25390625" style="1" customWidth="1"/>
    <col min="2" max="2" width="21.00390625" style="1" customWidth="1"/>
    <col min="3" max="3" width="27.125" style="1" customWidth="1"/>
    <col min="4" max="4" width="8.75390625" style="18" hidden="1" customWidth="1"/>
    <col min="5" max="5" width="8.875" style="14" hidden="1" customWidth="1"/>
    <col min="6" max="6" width="9.75390625" style="14" hidden="1" customWidth="1"/>
    <col min="7" max="7" width="10.00390625" style="14" customWidth="1"/>
    <col min="8" max="8" width="10.875" style="3" customWidth="1"/>
    <col min="9" max="9" width="11.50390625" style="13" customWidth="1"/>
    <col min="10" max="10" width="11.625" style="13" customWidth="1"/>
    <col min="11" max="11" width="8.50390625" style="14" customWidth="1"/>
    <col min="12" max="12" width="10.375" style="14" customWidth="1"/>
    <col min="13" max="13" width="11.375" style="14" customWidth="1"/>
    <col min="14" max="14" width="13.00390625" style="14" customWidth="1"/>
    <col min="15" max="16384" width="8.50390625" style="14" customWidth="1"/>
  </cols>
  <sheetData>
    <row r="1" spans="4:13" ht="12.75">
      <c r="D1" s="2"/>
      <c r="E1" s="1"/>
      <c r="F1" s="1"/>
      <c r="G1" s="1"/>
      <c r="I1" s="4"/>
      <c r="J1" s="4"/>
      <c r="K1" s="1"/>
      <c r="L1" s="1"/>
      <c r="M1" s="5" t="s">
        <v>0</v>
      </c>
    </row>
    <row r="2" spans="4:13" ht="12.75">
      <c r="D2" s="2"/>
      <c r="E2" s="1"/>
      <c r="F2" s="1"/>
      <c r="G2" s="1"/>
      <c r="I2" s="4"/>
      <c r="J2" s="4"/>
      <c r="K2" s="1"/>
      <c r="L2" s="1"/>
      <c r="M2" s="6" t="s">
        <v>105</v>
      </c>
    </row>
    <row r="3" spans="1:13" ht="12.75">
      <c r="A3" s="73" t="s">
        <v>114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2.75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1"/>
      <c r="L4" s="3"/>
      <c r="M4" s="3"/>
    </row>
    <row r="5" spans="1:13" ht="12.75">
      <c r="A5" s="7"/>
      <c r="B5" s="75" t="s">
        <v>106</v>
      </c>
      <c r="C5" s="75"/>
      <c r="D5" s="1"/>
      <c r="E5" s="1"/>
      <c r="F5" s="1"/>
      <c r="G5" s="1"/>
      <c r="H5" s="1"/>
      <c r="I5" s="8"/>
      <c r="J5" s="8"/>
      <c r="K5" s="1"/>
      <c r="L5" s="3"/>
      <c r="M5" s="3"/>
    </row>
    <row r="6" spans="1:13" ht="12.75">
      <c r="A6" s="7"/>
      <c r="B6" s="66" t="s">
        <v>107</v>
      </c>
      <c r="C6" s="66"/>
      <c r="D6" s="9"/>
      <c r="E6" s="9"/>
      <c r="F6" s="9"/>
      <c r="G6" s="9"/>
      <c r="H6" s="9"/>
      <c r="I6" s="8"/>
      <c r="J6" s="8"/>
      <c r="K6" s="1"/>
      <c r="L6" s="3"/>
      <c r="M6" s="3"/>
    </row>
    <row r="7" spans="1:13" ht="12.75">
      <c r="A7" s="7"/>
      <c r="B7" s="66" t="s">
        <v>108</v>
      </c>
      <c r="C7" s="66"/>
      <c r="D7" s="9"/>
      <c r="E7" s="9"/>
      <c r="F7" s="9"/>
      <c r="G7" s="9"/>
      <c r="H7" s="9"/>
      <c r="I7" s="8"/>
      <c r="J7" s="8"/>
      <c r="K7" s="1"/>
      <c r="L7" s="3"/>
      <c r="M7" s="3"/>
    </row>
    <row r="8" spans="1:13" ht="12.75">
      <c r="A8" s="7"/>
      <c r="B8" s="66" t="s">
        <v>109</v>
      </c>
      <c r="C8" s="66"/>
      <c r="D8" s="9"/>
      <c r="E8" s="9"/>
      <c r="F8" s="9"/>
      <c r="G8" s="9"/>
      <c r="H8" s="9"/>
      <c r="I8" s="8"/>
      <c r="J8" s="8"/>
      <c r="K8" s="1"/>
      <c r="L8" s="3"/>
      <c r="M8" s="3"/>
    </row>
    <row r="9" spans="1:13" ht="12.75">
      <c r="A9" s="7"/>
      <c r="B9" s="66" t="s">
        <v>110</v>
      </c>
      <c r="C9" s="66"/>
      <c r="D9" s="9"/>
      <c r="E9" s="9"/>
      <c r="F9" s="9"/>
      <c r="G9" s="9"/>
      <c r="H9" s="9"/>
      <c r="I9" s="8"/>
      <c r="J9" s="8"/>
      <c r="K9" s="1"/>
      <c r="L9" s="3"/>
      <c r="M9" s="3"/>
    </row>
    <row r="10" spans="1:13" ht="12.75">
      <c r="A10" s="7"/>
      <c r="B10" s="66" t="s">
        <v>111</v>
      </c>
      <c r="C10" s="66"/>
      <c r="D10" s="9"/>
      <c r="E10" s="9"/>
      <c r="F10" s="9"/>
      <c r="G10" s="9"/>
      <c r="H10" s="9"/>
      <c r="I10" s="8"/>
      <c r="J10" s="8"/>
      <c r="K10" s="1"/>
      <c r="L10" s="3"/>
      <c r="M10" s="3"/>
    </row>
    <row r="11" spans="1:13" ht="12.75">
      <c r="A11" s="7"/>
      <c r="B11" s="66" t="s">
        <v>112</v>
      </c>
      <c r="C11" s="66"/>
      <c r="D11" s="9"/>
      <c r="E11" s="9"/>
      <c r="F11" s="9"/>
      <c r="G11" s="9"/>
      <c r="H11" s="9"/>
      <c r="I11" s="8"/>
      <c r="J11" s="8"/>
      <c r="K11" s="1"/>
      <c r="L11" s="3"/>
      <c r="M11" s="3"/>
    </row>
    <row r="12" spans="1:13" ht="12.75">
      <c r="A12" s="7"/>
      <c r="B12" s="66" t="s">
        <v>113</v>
      </c>
      <c r="C12" s="66"/>
      <c r="D12" s="9"/>
      <c r="E12" s="9"/>
      <c r="F12" s="9"/>
      <c r="G12" s="9"/>
      <c r="H12" s="9"/>
      <c r="I12" s="8"/>
      <c r="J12" s="8"/>
      <c r="K12" s="1"/>
      <c r="L12" s="3"/>
      <c r="M12" s="3"/>
    </row>
    <row r="13" spans="1:13" ht="12.75">
      <c r="A13" s="7"/>
      <c r="B13" s="7"/>
      <c r="C13" s="9"/>
      <c r="D13" s="9"/>
      <c r="E13" s="9"/>
      <c r="F13" s="9"/>
      <c r="G13" s="9"/>
      <c r="H13" s="9"/>
      <c r="I13" s="8"/>
      <c r="J13" s="8"/>
      <c r="K13" s="1"/>
      <c r="L13" s="3"/>
      <c r="M13" s="3"/>
    </row>
    <row r="14" spans="1:13" ht="12.75">
      <c r="A14" s="31" t="s">
        <v>2</v>
      </c>
      <c r="B14" s="31"/>
      <c r="D14" s="2"/>
      <c r="E14" s="1"/>
      <c r="F14" s="1"/>
      <c r="G14" s="1"/>
      <c r="I14" s="4"/>
      <c r="J14" s="4"/>
      <c r="K14" s="1"/>
      <c r="L14" s="1"/>
      <c r="M14" s="1"/>
    </row>
    <row r="15" spans="4:13" ht="12.75">
      <c r="D15" s="2"/>
      <c r="E15" s="1"/>
      <c r="F15" s="1"/>
      <c r="G15" s="1"/>
      <c r="I15" s="4"/>
      <c r="J15" s="4"/>
      <c r="K15" s="1"/>
      <c r="L15" s="1"/>
      <c r="M15" s="1"/>
    </row>
    <row r="16" spans="1:13" s="32" customFormat="1" ht="12.75" customHeight="1">
      <c r="A16" s="67" t="s">
        <v>3</v>
      </c>
      <c r="B16" s="67" t="s">
        <v>95</v>
      </c>
      <c r="C16" s="67"/>
      <c r="D16" s="69" t="s">
        <v>4</v>
      </c>
      <c r="E16" s="69"/>
      <c r="F16" s="67"/>
      <c r="G16" s="70" t="s">
        <v>5</v>
      </c>
      <c r="H16" s="71" t="s">
        <v>6</v>
      </c>
      <c r="I16" s="72" t="s">
        <v>7</v>
      </c>
      <c r="J16" s="63" t="s">
        <v>8</v>
      </c>
      <c r="K16" s="67" t="s">
        <v>9</v>
      </c>
      <c r="L16" s="67" t="s">
        <v>10</v>
      </c>
      <c r="M16" s="67" t="s">
        <v>11</v>
      </c>
    </row>
    <row r="17" spans="1:13" s="15" customFormat="1" ht="22.5">
      <c r="A17" s="67"/>
      <c r="B17" s="33" t="s">
        <v>12</v>
      </c>
      <c r="C17" s="19" t="s">
        <v>13</v>
      </c>
      <c r="D17" s="27" t="s">
        <v>14</v>
      </c>
      <c r="E17" s="27" t="s">
        <v>15</v>
      </c>
      <c r="F17" s="20" t="s">
        <v>16</v>
      </c>
      <c r="G17" s="70"/>
      <c r="H17" s="71"/>
      <c r="I17" s="72"/>
      <c r="J17" s="63"/>
      <c r="K17" s="67"/>
      <c r="L17" s="67"/>
      <c r="M17" s="67"/>
    </row>
    <row r="18" spans="1:13" ht="12.75">
      <c r="A18" s="21">
        <v>1</v>
      </c>
      <c r="B18" s="64">
        <v>2</v>
      </c>
      <c r="C18" s="65"/>
      <c r="D18" s="22">
        <v>3</v>
      </c>
      <c r="E18" s="23">
        <v>4</v>
      </c>
      <c r="F18" s="24">
        <v>5</v>
      </c>
      <c r="G18" s="25">
        <v>6</v>
      </c>
      <c r="H18" s="23">
        <v>7</v>
      </c>
      <c r="I18" s="24">
        <v>8</v>
      </c>
      <c r="J18" s="26">
        <v>9</v>
      </c>
      <c r="K18" s="21">
        <v>10</v>
      </c>
      <c r="L18" s="21">
        <v>11</v>
      </c>
      <c r="M18" s="26">
        <v>12</v>
      </c>
    </row>
    <row r="19" spans="1:13" s="1" customFormat="1" ht="254.25" customHeight="1">
      <c r="A19" s="35">
        <v>1</v>
      </c>
      <c r="B19" s="36" t="s">
        <v>70</v>
      </c>
      <c r="C19" s="37" t="s">
        <v>17</v>
      </c>
      <c r="D19" s="38"/>
      <c r="E19" s="38"/>
      <c r="F19" s="37"/>
      <c r="G19" s="37" t="s">
        <v>18</v>
      </c>
      <c r="H19" s="37">
        <v>14</v>
      </c>
      <c r="I19" s="39"/>
      <c r="J19" s="40">
        <f>I19*H19</f>
        <v>0</v>
      </c>
      <c r="K19" s="41"/>
      <c r="L19" s="42">
        <f>J19*K19</f>
        <v>0</v>
      </c>
      <c r="M19" s="42">
        <f>J19+L19</f>
        <v>0</v>
      </c>
    </row>
    <row r="20" spans="1:13" s="1" customFormat="1" ht="112.5">
      <c r="A20" s="35">
        <v>2</v>
      </c>
      <c r="B20" s="43" t="s">
        <v>71</v>
      </c>
      <c r="C20" s="34" t="s">
        <v>42</v>
      </c>
      <c r="D20" s="37"/>
      <c r="E20" s="38"/>
      <c r="F20" s="34"/>
      <c r="G20" s="34" t="s">
        <v>43</v>
      </c>
      <c r="H20" s="37">
        <v>10</v>
      </c>
      <c r="I20" s="39"/>
      <c r="J20" s="40">
        <f aca="true" t="shared" si="0" ref="J20:J58">I20*H20</f>
        <v>0</v>
      </c>
      <c r="K20" s="41"/>
      <c r="L20" s="42">
        <f aca="true" t="shared" si="1" ref="L20:L58">J20*K20</f>
        <v>0</v>
      </c>
      <c r="M20" s="42">
        <f aca="true" t="shared" si="2" ref="M20:M58">J20+L20</f>
        <v>0</v>
      </c>
    </row>
    <row r="21" spans="1:13" s="1" customFormat="1" ht="112.5">
      <c r="A21" s="35">
        <v>3</v>
      </c>
      <c r="B21" s="43" t="s">
        <v>71</v>
      </c>
      <c r="C21" s="34" t="s">
        <v>42</v>
      </c>
      <c r="D21" s="37"/>
      <c r="E21" s="38"/>
      <c r="F21" s="34"/>
      <c r="G21" s="37" t="s">
        <v>29</v>
      </c>
      <c r="H21" s="37">
        <v>5</v>
      </c>
      <c r="I21" s="39"/>
      <c r="J21" s="40">
        <f t="shared" si="0"/>
        <v>0</v>
      </c>
      <c r="K21" s="41"/>
      <c r="L21" s="42">
        <f t="shared" si="1"/>
        <v>0</v>
      </c>
      <c r="M21" s="42">
        <f t="shared" si="2"/>
        <v>0</v>
      </c>
    </row>
    <row r="22" spans="1:13" s="1" customFormat="1" ht="198.75" customHeight="1">
      <c r="A22" s="35">
        <v>4</v>
      </c>
      <c r="B22" s="36" t="s">
        <v>72</v>
      </c>
      <c r="C22" s="37" t="s">
        <v>19</v>
      </c>
      <c r="D22" s="37"/>
      <c r="E22" s="38"/>
      <c r="F22" s="34"/>
      <c r="G22" s="37" t="s">
        <v>18</v>
      </c>
      <c r="H22" s="37">
        <v>2</v>
      </c>
      <c r="I22" s="39"/>
      <c r="J22" s="40">
        <f t="shared" si="0"/>
        <v>0</v>
      </c>
      <c r="K22" s="41"/>
      <c r="L22" s="42">
        <f t="shared" si="1"/>
        <v>0</v>
      </c>
      <c r="M22" s="42">
        <f t="shared" si="2"/>
        <v>0</v>
      </c>
    </row>
    <row r="23" spans="1:13" s="1" customFormat="1" ht="226.5" customHeight="1">
      <c r="A23" s="35">
        <v>5</v>
      </c>
      <c r="B23" s="36" t="s">
        <v>73</v>
      </c>
      <c r="C23" s="37" t="s">
        <v>20</v>
      </c>
      <c r="D23" s="37"/>
      <c r="E23" s="38"/>
      <c r="F23" s="34"/>
      <c r="G23" s="37" t="s">
        <v>21</v>
      </c>
      <c r="H23" s="37">
        <v>2</v>
      </c>
      <c r="I23" s="39"/>
      <c r="J23" s="40">
        <f t="shared" si="0"/>
        <v>0</v>
      </c>
      <c r="K23" s="41"/>
      <c r="L23" s="42">
        <f t="shared" si="1"/>
        <v>0</v>
      </c>
      <c r="M23" s="42">
        <f t="shared" si="2"/>
        <v>0</v>
      </c>
    </row>
    <row r="24" spans="1:13" s="1" customFormat="1" ht="226.5" customHeight="1">
      <c r="A24" s="35">
        <v>6</v>
      </c>
      <c r="B24" s="36" t="s">
        <v>115</v>
      </c>
      <c r="C24" s="37" t="s">
        <v>116</v>
      </c>
      <c r="D24" s="37"/>
      <c r="E24" s="38"/>
      <c r="F24" s="34"/>
      <c r="G24" s="37" t="s">
        <v>53</v>
      </c>
      <c r="H24" s="37">
        <v>2</v>
      </c>
      <c r="I24" s="39"/>
      <c r="J24" s="40">
        <f t="shared" si="0"/>
        <v>0</v>
      </c>
      <c r="K24" s="41"/>
      <c r="L24" s="42"/>
      <c r="M24" s="42"/>
    </row>
    <row r="25" spans="1:13" s="1" customFormat="1" ht="60" customHeight="1">
      <c r="A25" s="35">
        <v>7</v>
      </c>
      <c r="B25" s="43" t="s">
        <v>117</v>
      </c>
      <c r="C25" s="37" t="s">
        <v>120</v>
      </c>
      <c r="D25" s="37"/>
      <c r="E25" s="38"/>
      <c r="F25" s="34"/>
      <c r="G25" s="37" t="s">
        <v>118</v>
      </c>
      <c r="H25" s="37">
        <v>1</v>
      </c>
      <c r="I25" s="39"/>
      <c r="J25" s="40">
        <f t="shared" si="0"/>
        <v>0</v>
      </c>
      <c r="K25" s="41"/>
      <c r="L25" s="42">
        <f t="shared" si="1"/>
        <v>0</v>
      </c>
      <c r="M25" s="42">
        <f t="shared" si="2"/>
        <v>0</v>
      </c>
    </row>
    <row r="26" spans="1:13" s="1" customFormat="1" ht="113.25" customHeight="1">
      <c r="A26" s="35">
        <v>8</v>
      </c>
      <c r="B26" s="44" t="s">
        <v>119</v>
      </c>
      <c r="C26" s="45" t="s">
        <v>121</v>
      </c>
      <c r="D26" s="37"/>
      <c r="E26" s="38"/>
      <c r="F26" s="34"/>
      <c r="G26" s="45" t="s">
        <v>23</v>
      </c>
      <c r="H26" s="46">
        <v>1</v>
      </c>
      <c r="I26" s="39"/>
      <c r="J26" s="40">
        <f t="shared" si="0"/>
        <v>0</v>
      </c>
      <c r="K26" s="41"/>
      <c r="L26" s="42">
        <f t="shared" si="1"/>
        <v>0</v>
      </c>
      <c r="M26" s="42">
        <f t="shared" si="2"/>
        <v>0</v>
      </c>
    </row>
    <row r="27" spans="1:13" s="1" customFormat="1" ht="146.25" customHeight="1">
      <c r="A27" s="35">
        <v>9</v>
      </c>
      <c r="B27" s="36" t="s">
        <v>74</v>
      </c>
      <c r="C27" s="37" t="s">
        <v>54</v>
      </c>
      <c r="D27" s="37"/>
      <c r="E27" s="38"/>
      <c r="F27" s="34"/>
      <c r="G27" s="45" t="s">
        <v>18</v>
      </c>
      <c r="H27" s="37">
        <v>1</v>
      </c>
      <c r="I27" s="39"/>
      <c r="J27" s="40">
        <f t="shared" si="0"/>
        <v>0</v>
      </c>
      <c r="K27" s="41"/>
      <c r="L27" s="42">
        <f t="shared" si="1"/>
        <v>0</v>
      </c>
      <c r="M27" s="42">
        <f t="shared" si="2"/>
        <v>0</v>
      </c>
    </row>
    <row r="28" spans="1:13" s="1" customFormat="1" ht="67.5">
      <c r="A28" s="35">
        <v>10</v>
      </c>
      <c r="B28" s="36" t="s">
        <v>75</v>
      </c>
      <c r="C28" s="37" t="s">
        <v>56</v>
      </c>
      <c r="D28" s="37"/>
      <c r="E28" s="38"/>
      <c r="F28" s="34"/>
      <c r="G28" s="37" t="s">
        <v>25</v>
      </c>
      <c r="H28" s="37">
        <v>24</v>
      </c>
      <c r="I28" s="39"/>
      <c r="J28" s="40">
        <f t="shared" si="0"/>
        <v>0</v>
      </c>
      <c r="K28" s="41"/>
      <c r="L28" s="42">
        <f t="shared" si="1"/>
        <v>0</v>
      </c>
      <c r="M28" s="42">
        <f t="shared" si="2"/>
        <v>0</v>
      </c>
    </row>
    <row r="29" spans="1:13" s="1" customFormat="1" ht="258.75">
      <c r="A29" s="35">
        <v>11</v>
      </c>
      <c r="B29" s="44" t="s">
        <v>124</v>
      </c>
      <c r="C29" s="47" t="s">
        <v>122</v>
      </c>
      <c r="D29" s="37"/>
      <c r="E29" s="38"/>
      <c r="F29" s="34"/>
      <c r="G29" s="45" t="s">
        <v>18</v>
      </c>
      <c r="H29" s="37">
        <v>2</v>
      </c>
      <c r="I29" s="39"/>
      <c r="J29" s="40">
        <f t="shared" si="0"/>
        <v>0</v>
      </c>
      <c r="K29" s="41"/>
      <c r="L29" s="42">
        <f>J29*K29</f>
        <v>0</v>
      </c>
      <c r="M29" s="42">
        <f>J29+L29</f>
        <v>0</v>
      </c>
    </row>
    <row r="30" spans="1:13" s="1" customFormat="1" ht="45">
      <c r="A30" s="35">
        <v>12</v>
      </c>
      <c r="B30" s="44" t="s">
        <v>125</v>
      </c>
      <c r="C30" s="48" t="s">
        <v>123</v>
      </c>
      <c r="D30" s="37"/>
      <c r="E30" s="38"/>
      <c r="F30" s="34"/>
      <c r="G30" s="45" t="s">
        <v>21</v>
      </c>
      <c r="H30" s="37">
        <v>2</v>
      </c>
      <c r="I30" s="39"/>
      <c r="J30" s="40">
        <f t="shared" si="0"/>
        <v>0</v>
      </c>
      <c r="K30" s="41"/>
      <c r="L30" s="42">
        <f>J30*K30</f>
        <v>0</v>
      </c>
      <c r="M30" s="42">
        <f>J30+L30</f>
        <v>0</v>
      </c>
    </row>
    <row r="31" spans="1:13" s="1" customFormat="1" ht="45">
      <c r="A31" s="35">
        <v>13</v>
      </c>
      <c r="B31" s="36" t="s">
        <v>76</v>
      </c>
      <c r="C31" s="37" t="s">
        <v>57</v>
      </c>
      <c r="D31" s="37"/>
      <c r="E31" s="38"/>
      <c r="F31" s="34"/>
      <c r="G31" s="37" t="s">
        <v>58</v>
      </c>
      <c r="H31" s="37">
        <v>2</v>
      </c>
      <c r="I31" s="49"/>
      <c r="J31" s="40">
        <f t="shared" si="0"/>
        <v>0</v>
      </c>
      <c r="K31" s="41"/>
      <c r="L31" s="42">
        <f t="shared" si="1"/>
        <v>0</v>
      </c>
      <c r="M31" s="42">
        <f t="shared" si="2"/>
        <v>0</v>
      </c>
    </row>
    <row r="32" spans="1:13" s="1" customFormat="1" ht="191.25">
      <c r="A32" s="35">
        <v>14</v>
      </c>
      <c r="B32" s="36" t="s">
        <v>77</v>
      </c>
      <c r="C32" s="37" t="s">
        <v>26</v>
      </c>
      <c r="D32" s="37"/>
      <c r="E32" s="38"/>
      <c r="F32" s="34"/>
      <c r="G32" s="37" t="s">
        <v>18</v>
      </c>
      <c r="H32" s="37">
        <v>13</v>
      </c>
      <c r="I32" s="39"/>
      <c r="J32" s="40">
        <f t="shared" si="0"/>
        <v>0</v>
      </c>
      <c r="K32" s="41"/>
      <c r="L32" s="42">
        <f t="shared" si="1"/>
        <v>0</v>
      </c>
      <c r="M32" s="42">
        <f t="shared" si="2"/>
        <v>0</v>
      </c>
    </row>
    <row r="33" spans="1:13" s="1" customFormat="1" ht="292.5">
      <c r="A33" s="35">
        <v>15</v>
      </c>
      <c r="B33" s="36" t="s">
        <v>78</v>
      </c>
      <c r="C33" s="37" t="s">
        <v>27</v>
      </c>
      <c r="D33" s="37"/>
      <c r="E33" s="38"/>
      <c r="F33" s="34"/>
      <c r="G33" s="37" t="s">
        <v>22</v>
      </c>
      <c r="H33" s="37">
        <v>1</v>
      </c>
      <c r="I33" s="39"/>
      <c r="J33" s="40">
        <f t="shared" si="0"/>
        <v>0</v>
      </c>
      <c r="K33" s="41"/>
      <c r="L33" s="42">
        <f t="shared" si="1"/>
        <v>0</v>
      </c>
      <c r="M33" s="42">
        <f t="shared" si="2"/>
        <v>0</v>
      </c>
    </row>
    <row r="34" spans="1:13" s="1" customFormat="1" ht="183" customHeight="1">
      <c r="A34" s="35">
        <v>16</v>
      </c>
      <c r="B34" s="36" t="s">
        <v>79</v>
      </c>
      <c r="C34" s="37" t="s">
        <v>28</v>
      </c>
      <c r="D34" s="37"/>
      <c r="E34" s="38"/>
      <c r="F34" s="34"/>
      <c r="G34" s="37" t="s">
        <v>29</v>
      </c>
      <c r="H34" s="37">
        <v>22</v>
      </c>
      <c r="I34" s="39"/>
      <c r="J34" s="40">
        <f t="shared" si="0"/>
        <v>0</v>
      </c>
      <c r="K34" s="41"/>
      <c r="L34" s="42">
        <f t="shared" si="1"/>
        <v>0</v>
      </c>
      <c r="M34" s="42">
        <f t="shared" si="2"/>
        <v>0</v>
      </c>
    </row>
    <row r="35" spans="1:13" s="1" customFormat="1" ht="185.25" customHeight="1">
      <c r="A35" s="35">
        <v>17</v>
      </c>
      <c r="B35" s="36" t="s">
        <v>80</v>
      </c>
      <c r="C35" s="37" t="s">
        <v>59</v>
      </c>
      <c r="D35" s="37"/>
      <c r="E35" s="38"/>
      <c r="F35" s="34"/>
      <c r="G35" s="37" t="s">
        <v>51</v>
      </c>
      <c r="H35" s="37">
        <v>20</v>
      </c>
      <c r="I35" s="39"/>
      <c r="J35" s="40">
        <f t="shared" si="0"/>
        <v>0</v>
      </c>
      <c r="K35" s="41"/>
      <c r="L35" s="42">
        <f t="shared" si="1"/>
        <v>0</v>
      </c>
      <c r="M35" s="42">
        <f t="shared" si="2"/>
        <v>0</v>
      </c>
    </row>
    <row r="36" spans="1:13" s="1" customFormat="1" ht="168" customHeight="1">
      <c r="A36" s="35">
        <v>18</v>
      </c>
      <c r="B36" s="36" t="s">
        <v>81</v>
      </c>
      <c r="C36" s="37" t="s">
        <v>30</v>
      </c>
      <c r="D36" s="37"/>
      <c r="E36" s="38"/>
      <c r="F36" s="34"/>
      <c r="G36" s="37" t="s">
        <v>18</v>
      </c>
      <c r="H36" s="37">
        <v>11</v>
      </c>
      <c r="I36" s="39"/>
      <c r="J36" s="40">
        <f t="shared" si="0"/>
        <v>0</v>
      </c>
      <c r="K36" s="41"/>
      <c r="L36" s="42">
        <f t="shared" si="1"/>
        <v>0</v>
      </c>
      <c r="M36" s="42">
        <f t="shared" si="2"/>
        <v>0</v>
      </c>
    </row>
    <row r="37" spans="1:13" s="1" customFormat="1" ht="231.75" customHeight="1">
      <c r="A37" s="35">
        <v>19</v>
      </c>
      <c r="B37" s="36" t="s">
        <v>126</v>
      </c>
      <c r="C37" s="37" t="s">
        <v>127</v>
      </c>
      <c r="D37" s="37"/>
      <c r="E37" s="38"/>
      <c r="F37" s="34"/>
      <c r="G37" s="50" t="s">
        <v>18</v>
      </c>
      <c r="H37" s="51">
        <v>1</v>
      </c>
      <c r="I37" s="52"/>
      <c r="J37" s="40">
        <f t="shared" si="0"/>
        <v>0</v>
      </c>
      <c r="K37" s="41"/>
      <c r="L37" s="42">
        <f t="shared" si="1"/>
        <v>0</v>
      </c>
      <c r="M37" s="42">
        <f t="shared" si="2"/>
        <v>0</v>
      </c>
    </row>
    <row r="38" spans="1:13" s="1" customFormat="1" ht="146.25">
      <c r="A38" s="35">
        <v>20</v>
      </c>
      <c r="B38" s="53" t="s">
        <v>98</v>
      </c>
      <c r="C38" s="54" t="s">
        <v>65</v>
      </c>
      <c r="D38" s="37"/>
      <c r="E38" s="38"/>
      <c r="F38" s="34"/>
      <c r="G38" s="45" t="s">
        <v>64</v>
      </c>
      <c r="H38" s="37">
        <v>2</v>
      </c>
      <c r="I38" s="39"/>
      <c r="J38" s="40">
        <f t="shared" si="0"/>
        <v>0</v>
      </c>
      <c r="K38" s="41"/>
      <c r="L38" s="42">
        <f t="shared" si="1"/>
        <v>0</v>
      </c>
      <c r="M38" s="42">
        <f t="shared" si="2"/>
        <v>0</v>
      </c>
    </row>
    <row r="39" spans="1:13" s="1" customFormat="1" ht="191.25">
      <c r="A39" s="35">
        <v>21</v>
      </c>
      <c r="B39" s="36" t="s">
        <v>82</v>
      </c>
      <c r="C39" s="37" t="s">
        <v>31</v>
      </c>
      <c r="D39" s="37"/>
      <c r="E39" s="38"/>
      <c r="F39" s="34"/>
      <c r="G39" s="37" t="s">
        <v>18</v>
      </c>
      <c r="H39" s="37">
        <v>6</v>
      </c>
      <c r="I39" s="39"/>
      <c r="J39" s="40">
        <f t="shared" si="0"/>
        <v>0</v>
      </c>
      <c r="K39" s="41"/>
      <c r="L39" s="42">
        <f t="shared" si="1"/>
        <v>0</v>
      </c>
      <c r="M39" s="42">
        <f t="shared" si="2"/>
        <v>0</v>
      </c>
    </row>
    <row r="40" spans="1:13" s="1" customFormat="1" ht="202.5">
      <c r="A40" s="35">
        <v>22</v>
      </c>
      <c r="B40" s="36" t="s">
        <v>83</v>
      </c>
      <c r="C40" s="37" t="s">
        <v>32</v>
      </c>
      <c r="D40" s="37"/>
      <c r="E40" s="38"/>
      <c r="F40" s="34"/>
      <c r="G40" s="37" t="s">
        <v>18</v>
      </c>
      <c r="H40" s="37">
        <v>22</v>
      </c>
      <c r="I40" s="39"/>
      <c r="J40" s="40">
        <f t="shared" si="0"/>
        <v>0</v>
      </c>
      <c r="K40" s="41"/>
      <c r="L40" s="42">
        <f t="shared" si="1"/>
        <v>0</v>
      </c>
      <c r="M40" s="42">
        <f t="shared" si="2"/>
        <v>0</v>
      </c>
    </row>
    <row r="41" spans="1:13" s="1" customFormat="1" ht="78.75">
      <c r="A41" s="35">
        <v>23</v>
      </c>
      <c r="B41" s="36" t="s">
        <v>84</v>
      </c>
      <c r="C41" s="37" t="s">
        <v>34</v>
      </c>
      <c r="D41" s="37"/>
      <c r="E41" s="38"/>
      <c r="F41" s="34"/>
      <c r="G41" s="55" t="s">
        <v>18</v>
      </c>
      <c r="H41" s="56">
        <v>10</v>
      </c>
      <c r="I41" s="39"/>
      <c r="J41" s="40">
        <f t="shared" si="0"/>
        <v>0</v>
      </c>
      <c r="K41" s="41"/>
      <c r="L41" s="42">
        <f t="shared" si="1"/>
        <v>0</v>
      </c>
      <c r="M41" s="42">
        <f t="shared" si="2"/>
        <v>0</v>
      </c>
    </row>
    <row r="42" spans="1:13" s="1" customFormat="1" ht="33.75">
      <c r="A42" s="35">
        <v>24</v>
      </c>
      <c r="B42" s="36" t="s">
        <v>85</v>
      </c>
      <c r="C42" s="37" t="s">
        <v>33</v>
      </c>
      <c r="D42" s="37"/>
      <c r="E42" s="38"/>
      <c r="F42" s="34"/>
      <c r="G42" s="37" t="s">
        <v>18</v>
      </c>
      <c r="H42" s="37">
        <v>13</v>
      </c>
      <c r="I42" s="39"/>
      <c r="J42" s="40">
        <f t="shared" si="0"/>
        <v>0</v>
      </c>
      <c r="K42" s="41"/>
      <c r="L42" s="42">
        <f t="shared" si="1"/>
        <v>0</v>
      </c>
      <c r="M42" s="42">
        <f t="shared" si="2"/>
        <v>0</v>
      </c>
    </row>
    <row r="43" spans="1:13" s="1" customFormat="1" ht="202.5" customHeight="1">
      <c r="A43" s="35">
        <v>25</v>
      </c>
      <c r="B43" s="44" t="s">
        <v>99</v>
      </c>
      <c r="C43" s="48" t="s">
        <v>66</v>
      </c>
      <c r="D43" s="37"/>
      <c r="E43" s="38"/>
      <c r="F43" s="34"/>
      <c r="G43" s="45" t="s">
        <v>21</v>
      </c>
      <c r="H43" s="37">
        <v>1</v>
      </c>
      <c r="I43" s="39"/>
      <c r="J43" s="40">
        <f t="shared" si="0"/>
        <v>0</v>
      </c>
      <c r="K43" s="41"/>
      <c r="L43" s="42">
        <f t="shared" si="1"/>
        <v>0</v>
      </c>
      <c r="M43" s="42">
        <f t="shared" si="2"/>
        <v>0</v>
      </c>
    </row>
    <row r="44" spans="1:13" s="1" customFormat="1" ht="81" customHeight="1">
      <c r="A44" s="35">
        <v>26</v>
      </c>
      <c r="B44" s="36" t="s">
        <v>128</v>
      </c>
      <c r="C44" s="37" t="s">
        <v>129</v>
      </c>
      <c r="D44" s="37"/>
      <c r="E44" s="38"/>
      <c r="F44" s="34"/>
      <c r="G44" s="37" t="s">
        <v>18</v>
      </c>
      <c r="H44" s="37">
        <v>20</v>
      </c>
      <c r="I44" s="39"/>
      <c r="J44" s="40">
        <f t="shared" si="0"/>
        <v>0</v>
      </c>
      <c r="K44" s="41"/>
      <c r="L44" s="42">
        <f t="shared" si="1"/>
        <v>0</v>
      </c>
      <c r="M44" s="42">
        <f t="shared" si="2"/>
        <v>0</v>
      </c>
    </row>
    <row r="45" spans="1:13" s="1" customFormat="1" ht="106.5" customHeight="1">
      <c r="A45" s="35">
        <v>27</v>
      </c>
      <c r="B45" s="36" t="s">
        <v>131</v>
      </c>
      <c r="C45" s="37" t="s">
        <v>130</v>
      </c>
      <c r="D45" s="37"/>
      <c r="E45" s="38"/>
      <c r="F45" s="34"/>
      <c r="G45" s="37" t="s">
        <v>18</v>
      </c>
      <c r="H45" s="37">
        <v>11</v>
      </c>
      <c r="I45" s="39"/>
      <c r="J45" s="40">
        <f t="shared" si="0"/>
        <v>0</v>
      </c>
      <c r="K45" s="41"/>
      <c r="L45" s="42">
        <f t="shared" si="1"/>
        <v>0</v>
      </c>
      <c r="M45" s="42">
        <f t="shared" si="2"/>
        <v>0</v>
      </c>
    </row>
    <row r="46" spans="1:13" s="1" customFormat="1" ht="144" customHeight="1">
      <c r="A46" s="35">
        <v>28</v>
      </c>
      <c r="B46" s="36" t="s">
        <v>86</v>
      </c>
      <c r="C46" s="37" t="s">
        <v>94</v>
      </c>
      <c r="D46" s="37"/>
      <c r="E46" s="38"/>
      <c r="F46" s="37"/>
      <c r="G46" s="57" t="s">
        <v>50</v>
      </c>
      <c r="H46" s="37">
        <v>1</v>
      </c>
      <c r="I46" s="39"/>
      <c r="J46" s="40">
        <f t="shared" si="0"/>
        <v>0</v>
      </c>
      <c r="K46" s="41"/>
      <c r="L46" s="42">
        <f t="shared" si="1"/>
        <v>0</v>
      </c>
      <c r="M46" s="42">
        <f t="shared" si="2"/>
        <v>0</v>
      </c>
    </row>
    <row r="47" spans="1:13" s="1" customFormat="1" ht="210" customHeight="1">
      <c r="A47" s="35">
        <v>29</v>
      </c>
      <c r="B47" s="44" t="s">
        <v>100</v>
      </c>
      <c r="C47" s="58" t="s">
        <v>133</v>
      </c>
      <c r="D47" s="37"/>
      <c r="E47" s="37"/>
      <c r="F47" s="37"/>
      <c r="G47" s="58" t="s">
        <v>132</v>
      </c>
      <c r="H47" s="38">
        <v>1</v>
      </c>
      <c r="I47" s="52"/>
      <c r="J47" s="40">
        <f>I47*H47</f>
        <v>0</v>
      </c>
      <c r="K47" s="41"/>
      <c r="L47" s="42">
        <f t="shared" si="1"/>
        <v>0</v>
      </c>
      <c r="M47" s="42">
        <f t="shared" si="2"/>
        <v>0</v>
      </c>
    </row>
    <row r="48" spans="1:13" s="1" customFormat="1" ht="191.25">
      <c r="A48" s="35">
        <v>30</v>
      </c>
      <c r="B48" s="36" t="s">
        <v>87</v>
      </c>
      <c r="C48" s="37" t="s">
        <v>36</v>
      </c>
      <c r="D48" s="37"/>
      <c r="E48" s="38"/>
      <c r="F48" s="34"/>
      <c r="G48" s="37" t="s">
        <v>21</v>
      </c>
      <c r="H48" s="37">
        <v>2</v>
      </c>
      <c r="I48" s="39"/>
      <c r="J48" s="40">
        <f t="shared" si="0"/>
        <v>0</v>
      </c>
      <c r="K48" s="41"/>
      <c r="L48" s="42">
        <f t="shared" si="1"/>
        <v>0</v>
      </c>
      <c r="M48" s="42">
        <f t="shared" si="2"/>
        <v>0</v>
      </c>
    </row>
    <row r="49" spans="1:13" s="1" customFormat="1" ht="270">
      <c r="A49" s="35">
        <v>31</v>
      </c>
      <c r="B49" s="36" t="s">
        <v>88</v>
      </c>
      <c r="C49" s="37" t="s">
        <v>38</v>
      </c>
      <c r="D49" s="37"/>
      <c r="E49" s="38"/>
      <c r="F49" s="34"/>
      <c r="G49" s="37" t="s">
        <v>35</v>
      </c>
      <c r="H49" s="37">
        <v>2</v>
      </c>
      <c r="I49" s="39"/>
      <c r="J49" s="40">
        <f t="shared" si="0"/>
        <v>0</v>
      </c>
      <c r="K49" s="41"/>
      <c r="L49" s="42">
        <f t="shared" si="1"/>
        <v>0</v>
      </c>
      <c r="M49" s="42">
        <f t="shared" si="2"/>
        <v>0</v>
      </c>
    </row>
    <row r="50" spans="1:13" s="1" customFormat="1" ht="135">
      <c r="A50" s="35">
        <v>32</v>
      </c>
      <c r="B50" s="36" t="s">
        <v>89</v>
      </c>
      <c r="C50" s="37" t="s">
        <v>52</v>
      </c>
      <c r="D50" s="37"/>
      <c r="E50" s="38"/>
      <c r="F50" s="34"/>
      <c r="G50" s="37" t="s">
        <v>22</v>
      </c>
      <c r="H50" s="37">
        <v>2</v>
      </c>
      <c r="I50" s="39"/>
      <c r="J50" s="40">
        <f t="shared" si="0"/>
        <v>0</v>
      </c>
      <c r="K50" s="41"/>
      <c r="L50" s="42">
        <f t="shared" si="1"/>
        <v>0</v>
      </c>
      <c r="M50" s="42">
        <f t="shared" si="2"/>
        <v>0</v>
      </c>
    </row>
    <row r="51" spans="1:13" s="1" customFormat="1" ht="123.75">
      <c r="A51" s="35">
        <v>33</v>
      </c>
      <c r="B51" s="59" t="s">
        <v>61</v>
      </c>
      <c r="C51" s="60" t="s">
        <v>62</v>
      </c>
      <c r="D51" s="37"/>
      <c r="E51" s="38"/>
      <c r="F51" s="34"/>
      <c r="G51" s="37" t="s">
        <v>53</v>
      </c>
      <c r="H51" s="37">
        <v>1</v>
      </c>
      <c r="I51" s="39"/>
      <c r="J51" s="40">
        <f t="shared" si="0"/>
        <v>0</v>
      </c>
      <c r="K51" s="41"/>
      <c r="L51" s="42">
        <f t="shared" si="1"/>
        <v>0</v>
      </c>
      <c r="M51" s="42">
        <f t="shared" si="2"/>
        <v>0</v>
      </c>
    </row>
    <row r="52" spans="1:13" s="1" customFormat="1" ht="98.25" customHeight="1">
      <c r="A52" s="35">
        <v>34</v>
      </c>
      <c r="B52" s="59" t="s">
        <v>101</v>
      </c>
      <c r="C52" s="61" t="s">
        <v>63</v>
      </c>
      <c r="D52" s="37"/>
      <c r="E52" s="38"/>
      <c r="F52" s="34"/>
      <c r="G52" s="37" t="s">
        <v>22</v>
      </c>
      <c r="H52" s="37">
        <v>1</v>
      </c>
      <c r="I52" s="39"/>
      <c r="J52" s="40">
        <f t="shared" si="0"/>
        <v>0</v>
      </c>
      <c r="K52" s="41"/>
      <c r="L52" s="42">
        <f t="shared" si="1"/>
        <v>0</v>
      </c>
      <c r="M52" s="42">
        <f t="shared" si="2"/>
        <v>0</v>
      </c>
    </row>
    <row r="53" spans="1:13" s="1" customFormat="1" ht="146.25">
      <c r="A53" s="35">
        <v>35</v>
      </c>
      <c r="B53" s="44" t="s">
        <v>102</v>
      </c>
      <c r="C53" s="37" t="s">
        <v>67</v>
      </c>
      <c r="D53" s="37"/>
      <c r="E53" s="37"/>
      <c r="F53" s="34"/>
      <c r="G53" s="45" t="s">
        <v>24</v>
      </c>
      <c r="H53" s="37">
        <v>1</v>
      </c>
      <c r="I53" s="39"/>
      <c r="J53" s="40">
        <f t="shared" si="0"/>
        <v>0</v>
      </c>
      <c r="K53" s="41"/>
      <c r="L53" s="42">
        <f t="shared" si="1"/>
        <v>0</v>
      </c>
      <c r="M53" s="42">
        <f t="shared" si="2"/>
        <v>0</v>
      </c>
    </row>
    <row r="54" spans="1:13" s="1" customFormat="1" ht="281.25">
      <c r="A54" s="35">
        <v>36</v>
      </c>
      <c r="B54" s="36" t="s">
        <v>90</v>
      </c>
      <c r="C54" s="37" t="s">
        <v>40</v>
      </c>
      <c r="D54" s="37"/>
      <c r="E54" s="38"/>
      <c r="F54" s="34"/>
      <c r="G54" s="37" t="s">
        <v>22</v>
      </c>
      <c r="H54" s="37">
        <v>22</v>
      </c>
      <c r="I54" s="39"/>
      <c r="J54" s="40">
        <f t="shared" si="0"/>
        <v>0</v>
      </c>
      <c r="K54" s="41"/>
      <c r="L54" s="42">
        <f t="shared" si="1"/>
        <v>0</v>
      </c>
      <c r="M54" s="42">
        <f t="shared" si="2"/>
        <v>0</v>
      </c>
    </row>
    <row r="55" spans="1:13" s="1" customFormat="1" ht="213.75">
      <c r="A55" s="35">
        <v>37</v>
      </c>
      <c r="B55" s="36" t="s">
        <v>91</v>
      </c>
      <c r="C55" s="37" t="s">
        <v>60</v>
      </c>
      <c r="D55" s="37"/>
      <c r="E55" s="38"/>
      <c r="F55" s="34"/>
      <c r="G55" s="37" t="s">
        <v>55</v>
      </c>
      <c r="H55" s="37">
        <v>5</v>
      </c>
      <c r="I55" s="39"/>
      <c r="J55" s="40">
        <f t="shared" si="0"/>
        <v>0</v>
      </c>
      <c r="K55" s="41"/>
      <c r="L55" s="42">
        <f t="shared" si="1"/>
        <v>0</v>
      </c>
      <c r="M55" s="42">
        <f t="shared" si="2"/>
        <v>0</v>
      </c>
    </row>
    <row r="56" spans="1:13" s="1" customFormat="1" ht="135">
      <c r="A56" s="35">
        <v>38</v>
      </c>
      <c r="B56" s="62" t="s">
        <v>103</v>
      </c>
      <c r="C56" s="37" t="s">
        <v>68</v>
      </c>
      <c r="D56" s="37"/>
      <c r="E56" s="38"/>
      <c r="F56" s="34"/>
      <c r="G56" s="37" t="s">
        <v>50</v>
      </c>
      <c r="H56" s="37">
        <v>1</v>
      </c>
      <c r="I56" s="39"/>
      <c r="J56" s="40">
        <f t="shared" si="0"/>
        <v>0</v>
      </c>
      <c r="K56" s="41"/>
      <c r="L56" s="42">
        <f t="shared" si="1"/>
        <v>0</v>
      </c>
      <c r="M56" s="42">
        <f t="shared" si="2"/>
        <v>0</v>
      </c>
    </row>
    <row r="57" spans="1:13" s="1" customFormat="1" ht="67.5">
      <c r="A57" s="35">
        <v>39</v>
      </c>
      <c r="B57" s="36" t="s">
        <v>92</v>
      </c>
      <c r="C57" s="37" t="s">
        <v>39</v>
      </c>
      <c r="D57" s="37"/>
      <c r="E57" s="38"/>
      <c r="F57" s="34"/>
      <c r="G57" s="37" t="s">
        <v>37</v>
      </c>
      <c r="H57" s="37">
        <v>4</v>
      </c>
      <c r="I57" s="39"/>
      <c r="J57" s="40">
        <f t="shared" si="0"/>
        <v>0</v>
      </c>
      <c r="K57" s="41"/>
      <c r="L57" s="42">
        <f t="shared" si="1"/>
        <v>0</v>
      </c>
      <c r="M57" s="42">
        <f t="shared" si="2"/>
        <v>0</v>
      </c>
    </row>
    <row r="58" spans="1:13" s="1" customFormat="1" ht="66.75" customHeight="1">
      <c r="A58" s="35">
        <v>40</v>
      </c>
      <c r="B58" s="44" t="s">
        <v>104</v>
      </c>
      <c r="C58" s="37" t="s">
        <v>69</v>
      </c>
      <c r="D58" s="37"/>
      <c r="E58" s="38"/>
      <c r="F58" s="34"/>
      <c r="G58" s="45" t="s">
        <v>22</v>
      </c>
      <c r="H58" s="37">
        <v>2</v>
      </c>
      <c r="I58" s="39"/>
      <c r="J58" s="40">
        <f t="shared" si="0"/>
        <v>0</v>
      </c>
      <c r="K58" s="41"/>
      <c r="L58" s="42">
        <f t="shared" si="1"/>
        <v>0</v>
      </c>
      <c r="M58" s="42">
        <f t="shared" si="2"/>
        <v>0</v>
      </c>
    </row>
    <row r="59" spans="1:13" s="1" customFormat="1" ht="225" customHeight="1">
      <c r="A59" s="35">
        <v>41</v>
      </c>
      <c r="B59" s="36" t="s">
        <v>93</v>
      </c>
      <c r="C59" s="37" t="s">
        <v>41</v>
      </c>
      <c r="D59" s="37"/>
      <c r="E59" s="38"/>
      <c r="F59" s="34"/>
      <c r="G59" s="37" t="s">
        <v>18</v>
      </c>
      <c r="H59" s="37">
        <v>20</v>
      </c>
      <c r="I59" s="39"/>
      <c r="J59" s="40">
        <f>I59*H59</f>
        <v>0</v>
      </c>
      <c r="K59" s="41"/>
      <c r="L59" s="42">
        <f>J59*K59</f>
        <v>0</v>
      </c>
      <c r="M59" s="42">
        <f>J59+L59</f>
        <v>0</v>
      </c>
    </row>
    <row r="60" spans="1:13" ht="12.75">
      <c r="A60" s="68" t="s">
        <v>44</v>
      </c>
      <c r="B60" s="68"/>
      <c r="C60" s="68"/>
      <c r="D60" s="68"/>
      <c r="E60" s="68"/>
      <c r="F60" s="68"/>
      <c r="G60" s="68"/>
      <c r="H60" s="68"/>
      <c r="I60" s="68"/>
      <c r="J60" s="29">
        <f>SUM(J19:J59)</f>
        <v>0</v>
      </c>
      <c r="K60" s="30"/>
      <c r="L60" s="29">
        <f>SUM(L19:L59)</f>
        <v>0</v>
      </c>
      <c r="M60" s="29">
        <f>SUM(M19:M59)</f>
        <v>0</v>
      </c>
    </row>
    <row r="61" spans="1:13" ht="12.75">
      <c r="A61" s="11"/>
      <c r="B61" s="11"/>
      <c r="C61" s="11"/>
      <c r="D61" s="16"/>
      <c r="E61" s="17"/>
      <c r="F61" s="17"/>
      <c r="G61" s="17"/>
      <c r="H61" s="10"/>
      <c r="I61" s="12"/>
      <c r="J61" s="12"/>
      <c r="K61" s="17"/>
      <c r="L61" s="17"/>
      <c r="M61" s="17"/>
    </row>
    <row r="62" spans="1:13" ht="12.75">
      <c r="A62" s="11"/>
      <c r="B62" s="11"/>
      <c r="C62" s="11"/>
      <c r="D62" s="16"/>
      <c r="E62" s="17"/>
      <c r="F62" s="17"/>
      <c r="G62" s="17"/>
      <c r="H62" s="10"/>
      <c r="I62" s="12"/>
      <c r="J62" s="12"/>
      <c r="K62" s="17"/>
      <c r="L62" s="17"/>
      <c r="M62" s="17"/>
    </row>
    <row r="63" spans="3:13" ht="12.75">
      <c r="C63" s="11"/>
      <c r="D63" s="16"/>
      <c r="F63" s="17"/>
      <c r="G63" s="17"/>
      <c r="H63" s="10"/>
      <c r="I63" s="12"/>
      <c r="K63" s="17"/>
      <c r="L63" s="17"/>
      <c r="M63" s="17"/>
    </row>
    <row r="64" spans="1:23" ht="12.75">
      <c r="A64" s="11"/>
      <c r="B64" s="11"/>
      <c r="C64" s="11"/>
      <c r="D64" s="16"/>
      <c r="F64" s="17"/>
      <c r="G64" s="17"/>
      <c r="H64" s="10"/>
      <c r="I64" s="12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ht="12.75">
      <c r="A65" s="11"/>
      <c r="B65" s="11"/>
      <c r="C65" s="11"/>
      <c r="D65" s="16"/>
      <c r="E65" s="17"/>
      <c r="F65" s="17"/>
      <c r="G65" s="17"/>
      <c r="H65" s="10"/>
      <c r="I65" s="12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2:23" ht="12.75">
      <c r="B66" s="11"/>
      <c r="C66" s="11" t="s">
        <v>97</v>
      </c>
      <c r="D66" s="16"/>
      <c r="E66" s="17" t="s">
        <v>45</v>
      </c>
      <c r="F66" s="17"/>
      <c r="G66" s="17"/>
      <c r="H66" s="10"/>
      <c r="I66" s="12"/>
      <c r="J66" s="12" t="s">
        <v>46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1:23" ht="12.75">
      <c r="A67" s="11"/>
      <c r="B67" s="11"/>
      <c r="C67" s="28" t="s">
        <v>96</v>
      </c>
      <c r="D67" s="16"/>
      <c r="E67" s="17" t="s">
        <v>47</v>
      </c>
      <c r="F67" s="17"/>
      <c r="G67" s="17"/>
      <c r="H67" s="10"/>
      <c r="I67" s="12"/>
      <c r="J67" s="12" t="s">
        <v>48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1:23" ht="12.75">
      <c r="A68" s="11"/>
      <c r="B68" s="11"/>
      <c r="C68" s="11"/>
      <c r="D68" s="16"/>
      <c r="E68" s="17"/>
      <c r="F68" s="17"/>
      <c r="G68" s="17"/>
      <c r="H68" s="10"/>
      <c r="I68" s="12"/>
      <c r="J68" s="12" t="s">
        <v>49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 ht="12.75">
      <c r="A69" s="11"/>
      <c r="B69" s="11"/>
      <c r="C69" s="11"/>
      <c r="D69" s="16"/>
      <c r="E69" s="17"/>
      <c r="F69" s="17"/>
      <c r="G69" s="17"/>
      <c r="H69" s="10"/>
      <c r="I69" s="12"/>
      <c r="J69" s="12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</sheetData>
  <sheetProtection/>
  <mergeCells count="22">
    <mergeCell ref="B9:C9"/>
    <mergeCell ref="B10:C10"/>
    <mergeCell ref="A3:M3"/>
    <mergeCell ref="A4:J4"/>
    <mergeCell ref="B5:C5"/>
    <mergeCell ref="B6:C6"/>
    <mergeCell ref="B7:C7"/>
    <mergeCell ref="B8:C8"/>
    <mergeCell ref="M16:M17"/>
    <mergeCell ref="A60:I60"/>
    <mergeCell ref="D16:F16"/>
    <mergeCell ref="G16:G17"/>
    <mergeCell ref="H16:H17"/>
    <mergeCell ref="I16:I17"/>
    <mergeCell ref="K16:K17"/>
    <mergeCell ref="L16:L17"/>
    <mergeCell ref="J16:J17"/>
    <mergeCell ref="B18:C18"/>
    <mergeCell ref="B11:C11"/>
    <mergeCell ref="B12:C12"/>
    <mergeCell ref="A16:A17"/>
    <mergeCell ref="B16:C16"/>
  </mergeCells>
  <printOptions/>
  <pageMargins left="0.25" right="0.25" top="0.75" bottom="0.75" header="0.3" footer="0.3"/>
  <pageSetup fitToHeight="0" fitToWidth="1" horizontalDpi="600" verticalDpi="600" orientation="landscape" paperSize="9" r:id="rId1"/>
  <headerFooter alignWithMargins="0">
    <oddFooter>&amp;C&amp;"Arial CE,Regular"&amp;10Strona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Dylong</dc:creator>
  <cp:keywords/>
  <dc:description/>
  <cp:lastModifiedBy>Jolanta Brol</cp:lastModifiedBy>
  <cp:lastPrinted>2020-03-05T10:45:05Z</cp:lastPrinted>
  <dcterms:created xsi:type="dcterms:W3CDTF">2013-12-16T09:00:19Z</dcterms:created>
  <dcterms:modified xsi:type="dcterms:W3CDTF">2020-03-05T11:12:28Z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