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9495" windowHeight="12075" activeTab="0"/>
  </bookViews>
  <sheets>
    <sheet name="Część I" sheetId="1" r:id="rId1"/>
  </sheets>
  <definedNames>
    <definedName name="_xlnm.Print_Area" localSheetId="0">'Część I'!$A$1:$L$147</definedName>
  </definedNames>
  <calcPr fullCalcOnLoad="1"/>
</workbook>
</file>

<file path=xl/sharedStrings.xml><?xml version="1.0" encoding="utf-8"?>
<sst xmlns="http://schemas.openxmlformats.org/spreadsheetml/2006/main" count="266" uniqueCount="177">
  <si>
    <t>Załącznik Nr 1.1 do SIWZ</t>
  </si>
  <si>
    <t>1. Dane dotyczące Wykonawcy:</t>
  </si>
  <si>
    <t>nazwa firmy:</t>
  </si>
  <si>
    <t>adres:</t>
  </si>
  <si>
    <t>nr telefonu / faksu:</t>
  </si>
  <si>
    <t>nr NIP:</t>
  </si>
  <si>
    <t>nr REGON:</t>
  </si>
  <si>
    <t>osoba upoważniona do kontaktu:</t>
  </si>
  <si>
    <t>tel. / fax:</t>
  </si>
  <si>
    <t>e-mail:</t>
  </si>
  <si>
    <t>Lp.</t>
  </si>
  <si>
    <t>Przedmiot zamówienia. Wymagane parametry (opis). Uwagi</t>
  </si>
  <si>
    <t>Oferowany materiał</t>
  </si>
  <si>
    <t>Jedn. miary/ opakowanie</t>
  </si>
  <si>
    <t>Ilość</t>
  </si>
  <si>
    <t>Cena jednostkowa netto [PLN]</t>
  </si>
  <si>
    <t>Wartość netto [PLN]</t>
  </si>
  <si>
    <t>Stawka VAT [%]</t>
  </si>
  <si>
    <t>Wartość VAT [PLN]</t>
  </si>
  <si>
    <t>Wartość brutto [PLN]</t>
  </si>
  <si>
    <t>Producent</t>
  </si>
  <si>
    <t>Nr katalogowy</t>
  </si>
  <si>
    <t>Parametry</t>
  </si>
  <si>
    <t>szt.</t>
  </si>
  <si>
    <t xml:space="preserve">RAZEM             </t>
  </si>
  <si>
    <t>.................................................. dnia ...........................................</t>
  </si>
  <si>
    <t>...............................................................</t>
  </si>
  <si>
    <t>.............................................................................</t>
  </si>
  <si>
    <t>pieczęć Wykonawcy</t>
  </si>
  <si>
    <t>Wykonawcy</t>
  </si>
  <si>
    <t>2. Przedmiot zamówienia:</t>
  </si>
  <si>
    <t>Szkło i inne akcesoria laboratoryjne</t>
  </si>
  <si>
    <t xml:space="preserve"> opak.  = 100 szt.</t>
  </si>
  <si>
    <t>opak. = 100 szt.</t>
  </si>
  <si>
    <t>opak. = 50 szt.</t>
  </si>
  <si>
    <t>opak. = 1000 szt.</t>
  </si>
  <si>
    <t>opak. = 500 szt.</t>
  </si>
  <si>
    <t>op. = 72 szt.</t>
  </si>
  <si>
    <t>podpis osoby upoważnionej do reprezentowania</t>
  </si>
  <si>
    <t>opak. = 10 szt.</t>
  </si>
  <si>
    <r>
      <rPr>
        <b/>
        <sz val="9"/>
        <rFont val="Arial"/>
        <family val="2"/>
      </rPr>
      <t>Rękojeść do skalpela Nr 4</t>
    </r>
    <r>
      <rPr>
        <sz val="9"/>
        <rFont val="Arial"/>
        <family val="2"/>
      </rPr>
      <t>, długość 138 mm, ze stali nierdzewnej, matowa (Paradox Company nr kat. SCH 004 lub równoważna)</t>
    </r>
  </si>
  <si>
    <t>szt</t>
  </si>
  <si>
    <t>Gruszka gumowa duża</t>
  </si>
  <si>
    <t>opak.= 60 szt.</t>
  </si>
  <si>
    <r>
      <t>Bibuła filtracyjna jakościowa,</t>
    </r>
    <r>
      <rPr>
        <sz val="9"/>
        <rFont val="Arial"/>
        <family val="2"/>
      </rPr>
      <t xml:space="preserve"> średnia 450 x 560 mm 65 g/m2. Szybkość przepływu 10 ml wody max 35 s. Samozerwalność średnia z obu kierunków min 1,8 km. (Chempur nr kat. 429991350 lub równoważna).</t>
    </r>
  </si>
  <si>
    <t>opak = 25 szt</t>
  </si>
  <si>
    <t>opak.=120 szt.</t>
  </si>
  <si>
    <t>opak. = 125 szt.</t>
  </si>
  <si>
    <t>opak = 100 szt.</t>
  </si>
  <si>
    <t>m</t>
  </si>
  <si>
    <t>ZMODYFIKOWANA SPECYFIKACJA TECHNICZNO - CENOWA</t>
  </si>
  <si>
    <t>Znak sprawy ZP/04/PN/BL/2018</t>
  </si>
  <si>
    <r>
      <rPr>
        <b/>
        <sz val="9"/>
        <rFont val="Arial"/>
        <family val="2"/>
      </rPr>
      <t>Dozownik butelkowy 0,5 - 5 ml</t>
    </r>
    <r>
      <rPr>
        <sz val="9"/>
        <rFont val="Arial"/>
        <family val="2"/>
      </rPr>
      <t>, z zaworem odpowietrzającym, do  kwasów HNO3 i HCl, Dispensette Organic Digital - easy calibration (Brand nr kat. 4630331 lub równoważny)</t>
    </r>
  </si>
  <si>
    <r>
      <rPr>
        <b/>
        <sz val="9"/>
        <rFont val="Arial"/>
        <family val="2"/>
      </rPr>
      <t>Dozownik butelkowy 5-50 ml</t>
    </r>
    <r>
      <rPr>
        <sz val="9"/>
        <rFont val="Arial"/>
        <family val="2"/>
      </rPr>
      <t xml:space="preserve">, organic easy calibration, z zaworem odpowietrzającym (Brand nr kat. 4630361 lub równoważny) </t>
    </r>
  </si>
  <si>
    <r>
      <rPr>
        <b/>
        <sz val="9"/>
        <rFont val="Arial"/>
        <family val="2"/>
      </rPr>
      <t>Filtr membranowy</t>
    </r>
    <r>
      <rPr>
        <sz val="9"/>
        <rFont val="Arial"/>
        <family val="2"/>
      </rPr>
      <t xml:space="preserve"> azotan celulozy śr. 47 mm, śr. porów 0,22 um sterylne z kratką, pakowane pojedynczo (Sartorius nr kat. 1140747ACN lub równoważny) </t>
    </r>
  </si>
  <si>
    <r>
      <rPr>
        <b/>
        <sz val="9"/>
        <rFont val="Arial"/>
        <family val="2"/>
      </rPr>
      <t>Filtr membranowy</t>
    </r>
    <r>
      <rPr>
        <sz val="9"/>
        <rFont val="Arial"/>
        <family val="2"/>
      </rPr>
      <t xml:space="preserve"> azotan celulozy śr. 47 mm, śr. porów 0,45 um sterylne z kratką, pakowane pojedynczo (Sartorius nr kat. 1140647ACN lub równoważny)</t>
    </r>
  </si>
  <si>
    <r>
      <rPr>
        <b/>
        <sz val="9"/>
        <rFont val="Arial"/>
        <family val="2"/>
      </rPr>
      <t>Filtry z mikrowłókien szklanych, typ MGA</t>
    </r>
    <r>
      <rPr>
        <sz val="9"/>
        <rFont val="Arial"/>
        <family val="2"/>
      </rPr>
      <t xml:space="preserve"> (GF/A; GF1, APFA), śr. 125mm (Munktell nr kat. 3.1101.125 lub równoważne)</t>
    </r>
  </si>
  <si>
    <r>
      <rPr>
        <b/>
        <sz val="9"/>
        <rFont val="Arial"/>
        <family val="2"/>
      </rPr>
      <t>Moździerz porcelanowy</t>
    </r>
    <r>
      <rPr>
        <sz val="9"/>
        <rFont val="Arial"/>
        <family val="2"/>
      </rPr>
      <t xml:space="preserve"> z wylewem oraz z tłuczkiem, śr. 160 mm (Chemland nr kat. 12-814002.160 lub równoważny)</t>
    </r>
  </si>
  <si>
    <r>
      <rPr>
        <b/>
        <sz val="9"/>
        <rFont val="Arial"/>
        <family val="2"/>
      </rPr>
      <t>Ostrze do skalpela Nr 18</t>
    </r>
    <r>
      <rPr>
        <sz val="9"/>
        <rFont val="Arial"/>
        <family val="2"/>
      </rPr>
      <t>, do rękojeści Nr 4 (Paradox Company nr kat. SCB 018 lub równoważne)</t>
    </r>
  </si>
  <si>
    <r>
      <rPr>
        <b/>
        <sz val="9"/>
        <rFont val="Arial"/>
        <family val="2"/>
      </rPr>
      <t xml:space="preserve">Paski wskaźnikowe pH 0 - 14, </t>
    </r>
    <r>
      <rPr>
        <sz val="9"/>
        <rFont val="Arial"/>
        <family val="2"/>
      </rPr>
      <t>na plastikowym pasku z 4 polami pomiarowymi, w opakowaniu plastikowym (Macherey-Nagel nr kat. 92111 lub równoważne)</t>
    </r>
  </si>
  <si>
    <r>
      <rPr>
        <b/>
        <sz val="9"/>
        <rFont val="Arial"/>
        <family val="2"/>
      </rPr>
      <t>Pęseta do szkiełek mikroskopowych</t>
    </r>
    <r>
      <rPr>
        <sz val="9"/>
        <rFont val="Arial"/>
        <family val="2"/>
      </rPr>
      <t>, dł 100 mm, ze stali nierdzewnej, autoklawowalna, końcówka wygięta, łopatkowata o szerokości 5 mm (Paradox Company nr kat. FPS 010 lub równoważna)</t>
    </r>
  </si>
  <si>
    <t>zestaw</t>
  </si>
  <si>
    <r>
      <rPr>
        <b/>
        <sz val="9"/>
        <rFont val="Arial"/>
        <family val="2"/>
      </rPr>
      <t>Pęseta precyzyjna</t>
    </r>
    <r>
      <rPr>
        <sz val="9"/>
        <rFont val="Arial"/>
        <family val="2"/>
      </rPr>
      <t>, długość 115 mm, końcówka prosta, zaostrzona, gładka (Paradox Company nr kat. FSF 005 lub równoważna)</t>
    </r>
  </si>
  <si>
    <r>
      <rPr>
        <b/>
        <sz val="9"/>
        <rFont val="Arial"/>
        <family val="2"/>
      </rPr>
      <t>Pęseta precyzyjna</t>
    </r>
    <r>
      <rPr>
        <sz val="9"/>
        <rFont val="Arial"/>
        <family val="2"/>
      </rPr>
      <t>, długość 115 mm, końcówka, zaostrzona, gładka, zagięta pod kątem 45° (Paradox Company nr kat. FSF 055 lub równoważna)</t>
    </r>
  </si>
  <si>
    <r>
      <rPr>
        <b/>
        <sz val="9"/>
        <rFont val="Arial"/>
        <family val="2"/>
      </rPr>
      <t>Pęsety - zestaw 6 sztuk</t>
    </r>
    <r>
      <rPr>
        <sz val="9"/>
        <rFont val="Arial"/>
        <family val="2"/>
      </rPr>
      <t>, typ: ESD10, ESD11, ESD12, ESD13, ESD14, ESD15, wykonane ze stali antystatycznej, odporne na korozję, antymagnetyczne (Bionovo nr kat. L-0179 lub równoważne)</t>
    </r>
  </si>
  <si>
    <r>
      <rPr>
        <b/>
        <sz val="9"/>
        <rFont val="Arial"/>
        <family val="2"/>
      </rPr>
      <t>Piknometr 25ml</t>
    </r>
    <r>
      <rPr>
        <sz val="9"/>
        <rFont val="Arial"/>
        <family val="2"/>
      </rPr>
      <t>, klasa B, wykonany zgodnie z normą ISO3507 i DIN 12 797, korek z dopasowaną i wypolerowaną końcówką (Brand nr kat. 43220 lub równoważny)</t>
    </r>
  </si>
  <si>
    <t xml:space="preserve">opak. = 50 szt. </t>
  </si>
  <si>
    <t>opak = 500 szt</t>
  </si>
  <si>
    <r>
      <rPr>
        <b/>
        <sz val="9"/>
        <rFont val="Arial"/>
        <family val="2"/>
      </rPr>
      <t xml:space="preserve">Probówki typu Eppendorf, 1,5 ml, </t>
    </r>
    <r>
      <rPr>
        <sz val="9"/>
        <rFont val="Arial"/>
        <family val="2"/>
      </rPr>
      <t>probówki z polipropylenu, z dnem stożkowym i płaskim korkiem, autoklawowalne (Chemland nr kat. 30-63102 lub równoważne)</t>
    </r>
  </si>
  <si>
    <r>
      <rPr>
        <b/>
        <sz val="9"/>
        <rFont val="Arial"/>
        <family val="2"/>
      </rPr>
      <t>Próbówki wirówkowe sterylne 15 ml</t>
    </r>
    <r>
      <rPr>
        <sz val="9"/>
        <rFont val="Arial"/>
        <family val="2"/>
      </rPr>
      <t>, przezroczyste, polipropylenowe, stożkowe z zakrętką z PE oraz z nadrukowaną podziałką i z polem do opisu, stabilność temperatury: od - 80 do +122 ° C, max. szybkość wirowania do 17 000 x g (Roth nr kat. N459.1 lub równoważne)</t>
    </r>
  </si>
  <si>
    <r>
      <rPr>
        <b/>
        <sz val="9"/>
        <rFont val="Arial"/>
        <family val="2"/>
      </rPr>
      <t xml:space="preserve">Ręczny licznik komórek typu pisak </t>
    </r>
    <r>
      <rPr>
        <sz val="9"/>
        <rFont val="Arial"/>
        <family val="2"/>
      </rPr>
      <t>do zliczania kolonii eCounte-Haethrow 4-cyfrowy do zliczania sztuk od 0 do 9999, (firmy Haethrow Scientific, w katalogu Bionovo nr. kat. B-0998 lub równoważny)</t>
    </r>
  </si>
  <si>
    <t>opak.=100 szt</t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</si>
  <si>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w kolorze niebieskim, </t>
    </r>
    <r>
      <rPr>
        <u val="single"/>
        <sz val="9"/>
        <rFont val="Arial"/>
        <family val="2"/>
      </rPr>
      <t>wykonane z nitrylu</t>
    </r>
    <r>
      <rPr>
        <sz val="9"/>
        <rFont val="Arial"/>
        <family val="2"/>
      </rPr>
      <t xml:space="preserve"> z powierzchnią teksturowaną na końcach palców oraz mankietem wykończonym równomiernie rolowanym brzegiem, o uniwersalnym kształcie pasującym do dłoni prawej i lewej, AQL - 1,5, posiadające zgodność z normami EN 455-1-2-3; 374-1-2; EN 420; MD 93/42/EEC; PPE 89/686/EEC; ISO 9001; ISO 13485 (NITRYLEX -PF-S,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</si>
  <si>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>, ochronne,</t>
    </r>
    <r>
      <rPr>
        <u val="single"/>
        <sz val="9"/>
        <rFont val="Arial"/>
        <family val="2"/>
      </rPr>
      <t xml:space="preserve"> bezpudrowe</t>
    </r>
    <r>
      <rPr>
        <sz val="9"/>
        <rFont val="Arial"/>
        <family val="2"/>
      </rPr>
      <t xml:space="preserve">, niejałowe w kolorze niebieskim, </t>
    </r>
    <r>
      <rPr>
        <u val="single"/>
        <sz val="9"/>
        <rFont val="Arial"/>
        <family val="2"/>
      </rPr>
      <t>wykonane z nitrylu</t>
    </r>
    <r>
      <rPr>
        <sz val="9"/>
        <rFont val="Arial"/>
        <family val="2"/>
      </rPr>
      <t xml:space="preserve"> z powierzchnią teksturowaną na końcach palców oraz mankietem wykończonym równomiernie rolowanym brzegiem, o uniwersalnym kształcie pasującym do dłoni prawej i lewej, AQL - 1,5, posiadające zgodność z normami EN 455-1-2-3; 374-1-2; EN 420; MD 93/42/EEC; PPE 89/686/EEC; ISO 9001; ISO 13485. (NITRYLEX -PF-M, Mercator Medical lub równoważne)</t>
    </r>
  </si>
  <si>
    <r>
      <rPr>
        <b/>
        <sz val="9"/>
        <rFont val="Arial"/>
        <family val="2"/>
      </rPr>
      <t>Rękawice diagnostyczne w rozmiarze L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w kolorze niebieskim, </t>
    </r>
    <r>
      <rPr>
        <u val="single"/>
        <sz val="9"/>
        <rFont val="Arial"/>
        <family val="2"/>
      </rPr>
      <t>wykonane z nitrylu</t>
    </r>
    <r>
      <rPr>
        <sz val="9"/>
        <rFont val="Arial"/>
        <family val="2"/>
      </rPr>
      <t xml:space="preserve"> z powierzchnią teksturowaną na końcach palców oraz mankietem wykończonym równomiernie rolowanym brzegiem, o uniwersalnym kształcie pasującym do dłoni prawej i lewej, AQL - 1,5, posiadające zgodność z normami EN 455-1-2-3; 374-1-2; EN 420; MD 93/42/EEC; PPE 89/686/EEC; ISO 9001; ISO 13485. (NITRYLEX -PF-L, Mercator Medical lub równoważne)</t>
    </r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</si>
  <si>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 z warstwą polimerową, z powierzchnią lekko teksturowaną oraz mankietem wykończonym równomiernie rolowanym brzegiem, o uniwersalnym kształcie pasującym do dłoni prawej i lewej (DermaGel,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</si>
  <si>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bezpudrowe,</t>
    </r>
    <r>
      <rPr>
        <sz val="9"/>
        <rFont val="Arial"/>
        <family val="2"/>
      </rPr>
      <t xml:space="preserve">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 z warstwą polimerową, z powierzchnią lekko teksturowaną oraz mankietem wykończonym równomiernie rolowanym brzegiem, o uniwersalnym kształcie pasującym do dłoni prawej i lewej (DermaGel, Mercator Medical lub równoważne)</t>
    </r>
  </si>
  <si>
    <r>
      <rPr>
        <b/>
        <sz val="9"/>
        <rFont val="Arial"/>
        <family val="2"/>
      </rPr>
      <t>Rękawice diagnostyczne w rozmiarze L</t>
    </r>
    <r>
      <rPr>
        <sz val="9"/>
        <rFont val="Arial"/>
        <family val="2"/>
      </rPr>
      <t>, ochronne,</t>
    </r>
    <r>
      <rPr>
        <u val="single"/>
        <sz val="9"/>
        <rFont val="Arial"/>
        <family val="2"/>
      </rPr>
      <t xml:space="preserve"> 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 xml:space="preserve">wykonane z lateksu </t>
    </r>
    <r>
      <rPr>
        <sz val="9"/>
        <rFont val="Arial"/>
        <family val="2"/>
      </rPr>
      <t>(kauczuku naturalnego) z warstwą polimerową, z powierzchnią lekko teksturowaną oraz mankietem wykończonym równomiernie rolowanym brzegiem, o uniwersalnym kształcie pasującym do dłoni prawej i lewej (DermaGel, Mercator Medical lub równoważne)</t>
    </r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</si>
  <si>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pudrowe</t>
    </r>
    <r>
      <rPr>
        <sz val="9"/>
        <rFont val="Arial"/>
        <family val="2"/>
      </rPr>
      <t xml:space="preserve"> ,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naturalnego), środek pudrujący: skrobia (mączka) kukurydziana, mankiet wykończony równomiernie rolowanym brzegiem, kształt uniwersalny pasujący do dłoni prawej i lewej (COMFORT-S,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</si>
  <si>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pudrowe</t>
    </r>
    <r>
      <rPr>
        <sz val="9"/>
        <rFont val="Arial"/>
        <family val="2"/>
      </rPr>
      <t xml:space="preserve"> ,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naturalnego), środek pudrujący: skrobia (mączka) kukurydziana, mankiet wykończony równomiernie rolowanym brzegiem, kształt uniwersalny pasujący do dłoni prawej i lewej (COMFORT-M, Mercator Medical lub równoważne)</t>
    </r>
  </si>
  <si>
    <r>
      <rPr>
        <b/>
        <sz val="9"/>
        <rFont val="Arial"/>
        <family val="2"/>
      </rPr>
      <t>Rękawice diagnostyczne w rozmiarze L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pudrowe</t>
    </r>
    <r>
      <rPr>
        <sz val="9"/>
        <rFont val="Arial"/>
        <family val="2"/>
      </rPr>
      <t xml:space="preserve"> , niejałowe , </t>
    </r>
    <r>
      <rPr>
        <u val="single"/>
        <sz val="9"/>
        <rFont val="Arial"/>
        <family val="2"/>
      </rPr>
      <t xml:space="preserve">wykonane z lateksu </t>
    </r>
    <r>
      <rPr>
        <sz val="9"/>
        <rFont val="Arial"/>
        <family val="2"/>
      </rPr>
      <t>(kauczuku naturalnego), środek pudrujący: skrobia (mączka) kukurydziana, mankiet wykończony równomiernie rolowanym brzegiem, kształt uniwersalny pasujący do dłoni prawej i lewej (COMFORT-L, Mercator Medical lub równoważne)</t>
    </r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</si>
  <si>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>wykonane z polichlorku winylu</t>
    </r>
    <r>
      <rPr>
        <sz val="9"/>
        <rFont val="Arial"/>
        <family val="2"/>
      </rPr>
      <t>, z powierzchnią gładką oraz mankietem wykończonym równomiernie rolowanym brzegiem, o uniwersalnym kształcie pasującym do dłoni prawej i lewej (Vinylex PF,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</si>
  <si>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>wykonane z polichlorku winylu</t>
    </r>
    <r>
      <rPr>
        <sz val="9"/>
        <rFont val="Arial"/>
        <family val="2"/>
      </rPr>
      <t>, z powierzchnią gładką oraz mankietem wykończonym równomiernie rolowanym brzegiem, o uniwersalnym kształcie pasującym do dłoni prawej i lewej (Vinylex PF, Mercator Medical lub równoważne)</t>
    </r>
  </si>
  <si>
    <r>
      <rPr>
        <b/>
        <sz val="9"/>
        <rFont val="Arial"/>
        <family val="2"/>
      </rPr>
      <t>Sączki ilościowe typu 388</t>
    </r>
    <r>
      <rPr>
        <sz val="9"/>
        <rFont val="Arial"/>
        <family val="2"/>
      </rPr>
      <t>, śr.12,5 cm (MUNKTELL &amp; FILTRAK GmbH nr kat. 3.101.125 lub równoważne)</t>
    </r>
  </si>
  <si>
    <r>
      <rPr>
        <b/>
        <sz val="9"/>
        <rFont val="Arial"/>
        <family val="2"/>
      </rPr>
      <t>Sączki ilościowe typu 388</t>
    </r>
    <r>
      <rPr>
        <sz val="9"/>
        <rFont val="Arial"/>
        <family val="2"/>
      </rPr>
      <t>, śr.15 cm (MUNKTELL &amp; FILTRAK GmbH nr kat. 3.101.150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</si>
  <si>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 18,5 cm (MUNKTELL /Ahlstrom nr kat. 3.103.185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</si>
  <si>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 7 cm (MUNKTELL &amp; FILTRAK GmbH nr kat. 3.103.070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</si>
  <si>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 9 cm (MUNKTELL /Ahlstrom nr kat. 3.103.090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</si>
  <si>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śr.11 cm (MUNKTELL /Ahlstrom nr kat. 3.103.110 lub równoważne)</t>
    </r>
  </si>
  <si>
    <r>
      <rPr>
        <b/>
        <sz val="9"/>
        <rFont val="Arial"/>
        <family val="2"/>
      </rPr>
      <t>Sączki membranowe /azotan celulozy, sterylne</t>
    </r>
    <r>
      <rPr>
        <sz val="9"/>
        <rFont val="Arial"/>
        <family val="2"/>
      </rPr>
      <t>, śr. 47 mm, śr. porów 0,2 um, pakowane pojedynczo (Sartorius nr kat 11407-47ACN lub równoważne)</t>
    </r>
  </si>
  <si>
    <r>
      <rPr>
        <b/>
        <sz val="9"/>
        <rFont val="Arial"/>
        <family val="2"/>
      </rPr>
      <t>Sączki membranowe /azotan celulozy, sterylne</t>
    </r>
    <r>
      <rPr>
        <sz val="9"/>
        <rFont val="Arial"/>
        <family val="2"/>
      </rPr>
      <t>, śr. 47 mm, śr. porów 0,45 um/zielona kratka, pakowane pojedynczo (Sartorius nr kat. 13906-47ACN lub równoważny)</t>
    </r>
  </si>
  <si>
    <r>
      <rPr>
        <b/>
        <sz val="9"/>
        <rFont val="Arial"/>
        <family val="2"/>
      </rPr>
      <t>Szalki Petriego polistyrenowe</t>
    </r>
    <r>
      <rPr>
        <sz val="9"/>
        <rFont val="Arial"/>
        <family val="2"/>
      </rPr>
      <t xml:space="preserve">, sterylne, o średnicy 60 mm i wysokości 14,2 mm, </t>
    </r>
    <r>
      <rPr>
        <u val="single"/>
        <sz val="9"/>
        <rFont val="Arial"/>
        <family val="2"/>
      </rPr>
      <t>bez żeber wentylacyjnych</t>
    </r>
    <r>
      <rPr>
        <sz val="9"/>
        <rFont val="Arial"/>
        <family val="2"/>
      </rPr>
      <t xml:space="preserve"> w torebkach po 20 szt. (Profilab nr kat. 610.060 lub równoważne)</t>
    </r>
  </si>
  <si>
    <r>
      <rPr>
        <b/>
        <sz val="9"/>
        <rFont val="Arial"/>
        <family val="2"/>
      </rPr>
      <t>Szalki Petriego polistyrenowe</t>
    </r>
    <r>
      <rPr>
        <sz val="9"/>
        <rFont val="Arial"/>
        <family val="2"/>
      </rPr>
      <t xml:space="preserve">, sterylne, o średnicy 90 mm i wysokości 14,2 mm, </t>
    </r>
    <r>
      <rPr>
        <u val="single"/>
        <sz val="9"/>
        <rFont val="Arial"/>
        <family val="2"/>
      </rPr>
      <t>bez żeber wentylacyjnych</t>
    </r>
    <r>
      <rPr>
        <sz val="9"/>
        <rFont val="Arial"/>
        <family val="2"/>
      </rPr>
      <t xml:space="preserve"> w torebkach po 20 szt. (Profilab nr kat. 610.090 lub równoważne)</t>
    </r>
  </si>
  <si>
    <r>
      <rPr>
        <b/>
        <sz val="9"/>
        <rFont val="Arial"/>
        <family val="2"/>
      </rPr>
      <t>Szkiełka nakrywkowe prostokątne</t>
    </r>
    <r>
      <rPr>
        <sz val="9"/>
        <rFont val="Arial"/>
        <family val="2"/>
      </rPr>
      <t xml:space="preserve"> - 24x50 mm; wg ISO 8255-1, z bezbarwnego szkła borokrzemianowego o klasie hydrolityczności 1 (grubość 0,13-0,16 mm), widzialny obszar spektralny wolny od optycznych zanieczyszczeń, pęcherzyków lub smug, wysoka chemoodporność; brak zakłóceń spowodowanych naturalną fluorescencją nawet przy użyciu krótkofalowego promieniowania UV (np. 365 nm), współczynnik załamania 1,5230 (ROTH nr kat. 1871.2 lub równoważne)
 </t>
    </r>
  </si>
  <si>
    <r>
      <rPr>
        <b/>
        <sz val="9"/>
        <rFont val="Arial"/>
        <family val="2"/>
      </rPr>
      <t>Taśma uszczelniająca do szalek Petriego</t>
    </r>
    <r>
      <rPr>
        <sz val="9"/>
        <rFont val="Arial"/>
        <family val="2"/>
      </rPr>
      <t>, wodoszczelna i odporna na większość rozpuszczalników, trwała w temp. -40C - 77C (Bionovo nr kat. B-1155 lub równoważna)</t>
    </r>
  </si>
  <si>
    <r>
      <rPr>
        <b/>
        <sz val="9"/>
        <rFont val="Arial"/>
        <family val="2"/>
      </rPr>
      <t xml:space="preserve">Tryskawka z PP poj. 250 ml, </t>
    </r>
    <r>
      <rPr>
        <sz val="9"/>
        <rFont val="Arial"/>
        <family val="2"/>
      </rPr>
      <t>szeroki otwór do łatwego, bezpiecznego napełniania, zakończona czapką/korkiem  by uniknąć przymusowego kapanie z powodu narastania ciśnienia w butelce, gdzie są używane toksyczne lub radioaktywne materiały (Chemland nr kat. 02-05836602 lub równoważny)</t>
    </r>
  </si>
  <si>
    <r>
      <rPr>
        <b/>
        <sz val="9"/>
        <rFont val="Arial"/>
        <family val="2"/>
      </rPr>
      <t>Wymazówka sterylna z typową końcówką</t>
    </r>
    <r>
      <rPr>
        <sz val="9"/>
        <rFont val="Arial"/>
        <family val="2"/>
      </rPr>
      <t xml:space="preserve">, wykonaną z włókien flokowanego nylonu o długości 80 mm, gwarantująca duży odzysk materiału biologicznego, pakowana pojedynczo w probówce bez podłoża (MicroRheologics S.R.L./COPAN nr kat. 552C lub równoważne) </t>
    </r>
  </si>
  <si>
    <r>
      <rPr>
        <b/>
        <sz val="9"/>
        <rFont val="Arial"/>
        <family val="2"/>
      </rPr>
      <t>Zestaw sit laboratoryjnych do analizy sitowej,</t>
    </r>
    <r>
      <rPr>
        <sz val="9"/>
        <rFont val="Arial"/>
        <family val="2"/>
      </rPr>
      <t xml:space="preserve"> o śred. oczek: 0,063, 0,100, 0,250, 0,500, 1,00, 2,00 mm, oprawa z tworzywa sztucznego, wnętrze stal nierdzewna (Conbest nr kat. 139-53 lub równoważne)</t>
    </r>
  </si>
  <si>
    <r>
      <rPr>
        <b/>
        <sz val="9"/>
        <rFont val="Arial"/>
        <family val="2"/>
      </rPr>
      <t>Zestaw szczotek przeznaczonych do czyszczenia naczyń laboratoryjnych,</t>
    </r>
    <r>
      <rPr>
        <sz val="9"/>
        <rFont val="Arial"/>
        <family val="2"/>
      </rPr>
      <t xml:space="preserve"> szczotki powinny być wyposażone w druciany trzonek pokryty tworzywem sztucznym, chroniący szkło przed zarysowaniami. Zestaw składa się z min. 10 najpotrzebniejszych szczotek o śr. 10 - 80 mm, m. in. ze szczotki z drewnianym trzonkiem i szczotki zmywającej (BIONOVO nr kat. 1-7032 lub równoważny)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</si>
  <si>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>, z podziałką pojemność 500 ml wykonane ze szkła borokrzemowego, średnica 85 mm, wysokość 120 mm  (BIONOVO nr kat. S-1218 lub równoważna</t>
    </r>
  </si>
  <si>
    <r>
      <rPr>
        <b/>
        <sz val="9"/>
        <rFont val="Arial"/>
        <family val="2"/>
      </rPr>
      <t xml:space="preserve">Elektroda do pomiaru przewodności elektrochemicznej cieczy </t>
    </r>
    <r>
      <rPr>
        <sz val="9"/>
        <rFont val="Arial"/>
        <family val="2"/>
      </rPr>
      <t>(EC); zakres stałej K = 0,5 ± 0,1 cm-1, zakres pomiarowy: 1,0 μS/cm - 100 mS/cm, elektroda platynowa, średnica czujnika ok. 12,0 mm, złącze BNC, dł. kabla min. 1 m (Hydromet CD-2 lub równoważna)</t>
    </r>
  </si>
  <si>
    <r>
      <t xml:space="preserve">Butelka do odczynników z PP 1000 ml, szeroka szyja. </t>
    </r>
    <r>
      <rPr>
        <sz val="9"/>
        <rFont val="Arial"/>
        <family val="2"/>
      </rPr>
      <t>Butelka sztywna, mleczno - przeźroczysta, autoklawowalna wypełniona jak również pusta. Wytrzymała i odporna na zgniatenie i pęknięcia. Nakrętka z PP z  wbudowanym pierścieniem (Chemland nr kat. 02-33410 lub równoważna)</t>
    </r>
  </si>
  <si>
    <r>
      <t xml:space="preserve">Butelka do odczynników z PP 125 ml, szeroka szyja. </t>
    </r>
    <r>
      <rPr>
        <sz val="9"/>
        <rFont val="Arial"/>
        <family val="2"/>
      </rPr>
      <t>Butelka sztywna, mleczno - przeźroczysta. Wytrzymała i odporna na zgniatenie i pęknięcia. Nakrętka z PP z  wbudowanym pierścieniem (Chemland nr kat. 02-33407 lub równoważna)</t>
    </r>
  </si>
  <si>
    <r>
      <t>Butelka laboratoryjne SIMAX GL45;  biała z czerwoną nakrętką A'250 ml,</t>
    </r>
    <r>
      <rPr>
        <sz val="9"/>
        <rFont val="Arial"/>
        <family val="2"/>
      </rPr>
      <t xml:space="preserve"> z uszczelką, skalowana z możliwością autoklawowania do temp. 200°C. (SIMAX nr kat. 414321251 lub równoważna)</t>
    </r>
    <r>
      <rPr>
        <b/>
        <sz val="9"/>
        <rFont val="Arial"/>
        <family val="2"/>
      </rPr>
      <t xml:space="preserve">
</t>
    </r>
  </si>
  <si>
    <r>
      <t>Butelka laboratoryjna SIMAX GL45;  biała z niebieską nakrętką A'1000 ml,</t>
    </r>
    <r>
      <rPr>
        <sz val="9"/>
        <rFont val="Arial"/>
        <family val="2"/>
      </rPr>
      <t xml:space="preserve"> z uszczelką, skalowana z możliwością autoklawowania do temp. 140°C. (SIMAX nr kat. 414321940 lub równoważna)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</si>
  <si>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Butelki szklane Simax,</t>
    </r>
    <r>
      <rPr>
        <sz val="9"/>
        <rFont val="Arial"/>
        <family val="2"/>
      </rPr>
      <t xml:space="preserve"> wykonane ze szkła borokrzemowego o poj.1000 ml, z szeroką szyjką z czerwonym korkiem i pierścieniem wylewowym, nakrętka wyposażona we wkładkę teflonową z PTFE, możliwa sterylizacja do 200°C (Simax nr kat. 632414321941 lub równoważna) </t>
    </r>
  </si>
  <si>
    <r>
      <rPr>
        <b/>
        <sz val="9"/>
        <rFont val="Arial"/>
        <family val="2"/>
      </rPr>
      <t xml:space="preserve">Butelki szklane Simax, </t>
    </r>
    <r>
      <rPr>
        <sz val="9"/>
        <rFont val="Arial"/>
        <family val="2"/>
      </rPr>
      <t xml:space="preserve">wykonane ze szkła borokrzemowego o poj. 2000 ml z szeroką szyjką z niebieskim korkiem i pierścieniem wylewowym, możliwa sterylizacja do 140°C (Simax nr kat. 632414321950 lub równoważna) </t>
    </r>
  </si>
  <si>
    <r>
      <t xml:space="preserve">Cylindry pomiarowe 100 ml, DURAN, klasa A, wysokie. </t>
    </r>
    <r>
      <rPr>
        <sz val="9"/>
        <rFont val="Arial"/>
        <family val="2"/>
      </rPr>
      <t>Podziałka co 1 mm.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Podziałka i napisy wykonane trwałą brązową farbą. Z wylewem, szcześciokątną, szklaną stopką. (Hirschman nr kat. 2210180 lub równoważne)</t>
    </r>
  </si>
  <si>
    <r>
      <rPr>
        <b/>
        <sz val="9"/>
        <rFont val="Arial"/>
        <family val="2"/>
      </rPr>
      <t>Filtry membranowe z regenerowanej celulozy</t>
    </r>
    <r>
      <rPr>
        <sz val="9"/>
        <rFont val="Arial"/>
        <family val="2"/>
      </rPr>
      <t>, śred. 50 mm, wielkość porów 0,22um (Sartorius nr kat. 18407-50-N lub równoważne)</t>
    </r>
  </si>
  <si>
    <r>
      <rPr>
        <b/>
        <sz val="9"/>
        <rFont val="Arial"/>
        <family val="2"/>
      </rPr>
      <t>Filtry strzykawkowe jednorazowe (żółte)</t>
    </r>
    <r>
      <rPr>
        <sz val="9"/>
        <rFont val="Arial"/>
        <family val="2"/>
      </rPr>
      <t>, sterylne, Minisart High-Flow o dużej szybkości przepływu do sterylnego filtrowania roztworów w szerokim zakresie pH,  wielkość porów 0,45 um, średnica krążka 28 mm, posiadają asymetryczną membranę z polieterosulfonu (PES) o małej adsorpcji i doskonałej odporności chemicznej (Sartorius nr kat. 16533-K lub równoważne)</t>
    </r>
  </si>
  <si>
    <r>
      <rPr>
        <b/>
        <sz val="9"/>
        <rFont val="Arial"/>
        <family val="2"/>
      </rPr>
      <t>Filtry strzykawkowe jednorazowe (niebieskie)</t>
    </r>
    <r>
      <rPr>
        <sz val="9"/>
        <rFont val="Arial"/>
        <family val="2"/>
      </rPr>
      <t>, sterylne,  wielkość porów 0,2 um średnica krążka 28 mm, materiał membrany powierzchniowo czynny octan celulozy  (SFCA) (Sartorius 16534-K lub równoważne)</t>
    </r>
  </si>
  <si>
    <r>
      <rPr>
        <b/>
        <sz val="9"/>
        <rFont val="Arial"/>
        <family val="2"/>
      </rPr>
      <t>Filtry strzykawkowe jednorazowe</t>
    </r>
    <r>
      <rPr>
        <sz val="9"/>
        <rFont val="Arial"/>
        <family val="2"/>
      </rPr>
      <t>, sterylne, wykonane z nitrocelulozy, śr. porów 0,22 um, śr. krążka 25 mm (Bionovo nr kat. B-1858 lub równoważne)</t>
    </r>
    <r>
      <rPr>
        <b/>
        <i/>
        <u val="single"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</si>
  <si>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Igły jednorazowe 120 mm</t>
    </r>
    <r>
      <rPr>
        <sz val="9"/>
        <rFont val="Arial"/>
        <family val="2"/>
      </rPr>
      <t>, rozmiar 21 G x 4  3/4", wykonane ze stali chromoniklowej pokrytej silikonem, końcówka Luer-lock, sterylne,  pakowane pojedynczo(Braun nr kat. 4665643 lub równoważne)</t>
    </r>
  </si>
  <si>
    <r>
      <rPr>
        <b/>
        <sz val="9"/>
        <rFont val="Arial"/>
        <family val="2"/>
      </rPr>
      <t>Igły jednorazowego użytku</t>
    </r>
    <r>
      <rPr>
        <sz val="9"/>
        <rFont val="Arial"/>
        <family val="2"/>
      </rPr>
      <t xml:space="preserve"> 0,9x40 (BD Microlance nr kat. 301300 lub równoważne)</t>
    </r>
  </si>
  <si>
    <r>
      <rPr>
        <b/>
        <sz val="9"/>
        <rFont val="Arial"/>
        <family val="2"/>
      </rPr>
      <t>Kolba miarowa 10 ml,</t>
    </r>
    <r>
      <rPr>
        <sz val="9"/>
        <rFont val="Arial"/>
        <family val="2"/>
      </rPr>
      <t xml:space="preserve"> szkło </t>
    </r>
    <r>
      <rPr>
        <u val="single"/>
        <sz val="9"/>
        <rFont val="Arial"/>
        <family val="2"/>
      </rPr>
      <t>bursztynowe</t>
    </r>
    <r>
      <rPr>
        <sz val="9"/>
        <rFont val="Arial"/>
        <family val="2"/>
      </rPr>
      <t xml:space="preserve"> z szeroką szyjką i korkiem szklanym, z naniesionym oznaczeniem serii, zgodność poświadczona certyfikatem, klasa A, z szeroką szyjką (Hirschmann nr kat. 9276503 lub równoważna)</t>
    </r>
  </si>
  <si>
    <r>
      <rPr>
        <b/>
        <sz val="9"/>
        <rFont val="Arial"/>
        <family val="2"/>
      </rPr>
      <t>Kolba stożkowa - Erlenmeyera</t>
    </r>
    <r>
      <rPr>
        <sz val="9"/>
        <rFont val="Arial"/>
        <family val="2"/>
      </rPr>
      <t xml:space="preserve"> z szeroką szyjką, 250 ml, szkło borokrzemowe 3.3. (Chemland nr kat. 08-32.202.05 lub równoważna)</t>
    </r>
  </si>
  <si>
    <r>
      <rPr>
        <b/>
        <sz val="9"/>
        <rFont val="Arial"/>
        <family val="2"/>
      </rPr>
      <t>Kolba stożkowa - Erlenmeyera</t>
    </r>
    <r>
      <rPr>
        <sz val="9"/>
        <rFont val="Arial"/>
        <family val="2"/>
      </rPr>
      <t xml:space="preserve"> z szeroką szyjką, 50 ml, szkło borokrzemowe 3.3. (Chemland nr kat. 08-232.202.02 lub równoważna)</t>
    </r>
  </si>
  <si>
    <r>
      <rPr>
        <b/>
        <sz val="9"/>
        <rFont val="Arial"/>
        <family val="2"/>
      </rPr>
      <t>Kolba miarowa 25 ml</t>
    </r>
    <r>
      <rPr>
        <sz val="9"/>
        <rFont val="Arial"/>
        <family val="2"/>
      </rPr>
      <t>, klasa A, wykonana ze szkła borokrzemowego wg normy DIN 12664, ISO 1042 z korkiem PP (Chemland nr kat. 01-130.202.53 lub równoważna)</t>
    </r>
  </si>
  <si>
    <r>
      <rPr>
        <b/>
        <sz val="9"/>
        <rFont val="Arial"/>
        <family val="2"/>
      </rPr>
      <t>Kolba miarowa 50 ml</t>
    </r>
    <r>
      <rPr>
        <sz val="9"/>
        <rFont val="Arial"/>
        <family val="2"/>
      </rPr>
      <t>, klasa A, wykonana ze szkła borokrzemowego wg normy DIN 12664, ISO 1042 z korkiem PP (Chemland nr kat. 01-130.202.54 lub równoważna)</t>
    </r>
  </si>
  <si>
    <r>
      <rPr>
        <b/>
        <sz val="9"/>
        <rFont val="Arial"/>
        <family val="2"/>
      </rPr>
      <t>Lejek szklany o poj. 300 ml</t>
    </r>
    <r>
      <rPr>
        <sz val="9"/>
        <rFont val="Arial"/>
        <family val="2"/>
      </rPr>
      <t>, do zestawu filtracyjnego próżniowego (Megan nr kat. 258.245.01 lub równoważny)</t>
    </r>
  </si>
  <si>
    <r>
      <rPr>
        <b/>
        <sz val="9"/>
        <rFont val="Arial"/>
        <family val="2"/>
      </rPr>
      <t>Filtry strzykawkowe jednorazowe,</t>
    </r>
    <r>
      <rPr>
        <sz val="9"/>
        <rFont val="Arial"/>
        <family val="2"/>
      </rPr>
      <t xml:space="preserve"> membrana z regenerowanej celulozy, śr. filtra 25mm (Equimed nr kat. 8.012.512.045 lub równoważne)</t>
    </r>
  </si>
  <si>
    <r>
      <rPr>
        <b/>
        <sz val="9"/>
        <rFont val="Arial"/>
        <family val="2"/>
      </rPr>
      <t>Filtry strzykawkowe jednorazowe,</t>
    </r>
    <r>
      <rPr>
        <sz val="9"/>
        <rFont val="Arial"/>
        <family val="2"/>
      </rPr>
      <t xml:space="preserve"> membrana PTFE, śr. filtra 25mm (Equimed nr kat. 8.012.511.045 lub równoważne)</t>
    </r>
  </si>
  <si>
    <r>
      <rPr>
        <b/>
        <sz val="9"/>
        <rFont val="Arial"/>
        <family val="2"/>
      </rPr>
      <t>Lejki szklane małe o średnicy do 40 mm</t>
    </r>
    <r>
      <rPr>
        <sz val="9"/>
        <rFont val="Arial"/>
        <family val="2"/>
      </rPr>
      <t>, z cienką nóżką do 5 mm i dł. nóżki do 40 mm (Chemland nr kat. 08-238.202.40 lub równoważny)</t>
    </r>
  </si>
  <si>
    <r>
      <rPr>
        <b/>
        <sz val="9"/>
        <rFont val="Arial"/>
        <family val="2"/>
      </rPr>
      <t>Lejki szklane małe o średnicy do 40 mm</t>
    </r>
    <r>
      <rPr>
        <sz val="9"/>
        <rFont val="Arial"/>
        <family val="2"/>
      </rPr>
      <t>, z szeroką nóżką od 5,5 mm do 10 mm,  i dł. nóżki do 40 mm (Bionovo nr kat. S-1341 lub równoważne)</t>
    </r>
  </si>
  <si>
    <r>
      <rPr>
        <b/>
        <sz val="9"/>
        <rFont val="Arial"/>
        <family val="2"/>
      </rPr>
      <t>Moczówki sterylne 120 ml</t>
    </r>
    <r>
      <rPr>
        <sz val="9"/>
        <rFont val="Arial"/>
        <family val="2"/>
      </rPr>
      <t xml:space="preserve"> (pojemniki na mocz), z przykrywką/zakrętką, szczelnie zamykane, przeźroczyste, z podziałką, polem do opisu. Indywidualnie pakowane (Equimed nr kat. 7.013.311.000 lub równoważne)</t>
    </r>
  </si>
  <si>
    <r>
      <rPr>
        <b/>
        <sz val="9"/>
        <rFont val="Arial"/>
        <family val="2"/>
      </rPr>
      <t xml:space="preserve">Parafilm, </t>
    </r>
    <r>
      <rPr>
        <sz val="9"/>
        <rFont val="Arial"/>
        <family val="2"/>
      </rPr>
      <t xml:space="preserve">o szerokości 100 mm x 38 m, do zamykania pojemników i naczyń laboratoryjnych, odporny na roztwory solne, kwasy nieorganiczne i ługi do 48 godzin (Brand nr kat. 701605 lub równoważny) </t>
    </r>
  </si>
  <si>
    <r>
      <rPr>
        <b/>
        <sz val="9"/>
        <rFont val="Arial"/>
        <family val="2"/>
      </rPr>
      <t>Pierścień do statywu laboratoryjnego,</t>
    </r>
    <r>
      <rPr>
        <sz val="9"/>
        <rFont val="Arial"/>
        <family val="2"/>
      </rPr>
      <t xml:space="preserve"> do kolb 60 mm, metalowy, chromowany, ze złączką mocującą (Equimed nr kat. 8.134.251.000 i 8.134.210.000 lub równoważne)</t>
    </r>
  </si>
  <si>
    <r>
      <rPr>
        <b/>
        <sz val="9"/>
        <rFont val="Arial"/>
        <family val="2"/>
      </rPr>
      <t>Pipety Pasteura</t>
    </r>
    <r>
      <rPr>
        <sz val="9"/>
        <rFont val="Arial"/>
        <family val="2"/>
      </rPr>
      <t xml:space="preserve"> z polietylenu o pojemności 3,0 ml, z podziałką 3/0,5 ml (Profilab na kat. 500.30 lub równoważne) </t>
    </r>
  </si>
  <si>
    <r>
      <rPr>
        <b/>
        <sz val="9"/>
        <rFont val="Arial"/>
        <family val="2"/>
      </rPr>
      <t>Podstawa do statywu</t>
    </r>
    <r>
      <rPr>
        <sz val="9"/>
        <rFont val="Arial"/>
        <family val="2"/>
      </rPr>
      <t>, prostokątna, stal nierdzewna, z prętem, stal galwanizowana (Equimed nr kat. 8.134.200.000 lub równoważny)</t>
    </r>
  </si>
  <si>
    <r>
      <rPr>
        <b/>
        <sz val="9"/>
        <rFont val="Arial"/>
        <family val="2"/>
      </rPr>
      <t>Pojemniki PP 500 ml na mocz,</t>
    </r>
    <r>
      <rPr>
        <sz val="9"/>
        <rFont val="Arial"/>
        <family val="2"/>
      </rPr>
      <t xml:space="preserve"> z przykrywką/zakrętką, szczelnie zamykane, przeźroczyste, średnica 70 mm, wys. 150 mm (Sarstedt nr kat. 75.9922.812 lub równoważne)</t>
    </r>
  </si>
  <si>
    <t>opak. = 120 szt.</t>
  </si>
  <si>
    <r>
      <rPr>
        <b/>
        <sz val="9"/>
        <rFont val="Arial"/>
        <family val="2"/>
      </rPr>
      <t xml:space="preserve">Pojemniki-rynienki o pojemności całkowitej 40 ml, </t>
    </r>
    <r>
      <rPr>
        <sz val="9"/>
        <rFont val="Arial"/>
        <family val="2"/>
      </rPr>
      <t>wymiary zewnętrzne: dł. 150 mm, wys. 25 mm, szer. 60 mm, na ciecze do dozowania pipetami wielokanałowymi, wykonane z białego PP, autoklawowalne (Medlab nr kat. 88-8040-1 lub równoważne)</t>
    </r>
  </si>
  <si>
    <t>opak.= 300 szt.</t>
  </si>
  <si>
    <r>
      <rPr>
        <b/>
        <sz val="9"/>
        <rFont val="Arial"/>
        <family val="2"/>
      </rPr>
      <t xml:space="preserve">Probówki 2,0 ml z kulkami ze stali nierdzewnej, </t>
    </r>
    <r>
      <rPr>
        <sz val="9"/>
        <rFont val="Arial"/>
        <family val="2"/>
      </rPr>
      <t>o śr. 2,8 mm do homogenizatora (Benchmark w kat. Alchemu nr kat. 436-D1033-28 lub równoważne)</t>
    </r>
  </si>
  <si>
    <r>
      <rPr>
        <b/>
        <sz val="9"/>
        <rFont val="Arial"/>
        <family val="2"/>
      </rPr>
      <t>Probówki 2,0 ml ze standardowymi kulkami szklanymi,</t>
    </r>
    <r>
      <rPr>
        <sz val="9"/>
        <rFont val="Arial"/>
        <family val="2"/>
      </rPr>
      <t xml:space="preserve"> o śr. 0,5 mm do homogenizatora (Benchmark w kat. Alchemu nr kat. 436-D1031-05 lub równoważne)</t>
    </r>
  </si>
  <si>
    <r>
      <rPr>
        <b/>
        <sz val="9"/>
        <rFont val="Arial"/>
        <family val="2"/>
      </rPr>
      <t xml:space="preserve">Probówki typu Eppendorf, 2,0 ml, </t>
    </r>
    <r>
      <rPr>
        <sz val="9"/>
        <rFont val="Arial"/>
        <family val="2"/>
      </rPr>
      <t>probówki  z polipropylenu, autoklawowalne, bezbarwne, z płaskim korkiem, okrągłodenna (Equimed nr kat. 5350023073 lub równoważne)</t>
    </r>
  </si>
  <si>
    <r>
      <rPr>
        <b/>
        <sz val="9"/>
        <rFont val="Arial"/>
        <family val="2"/>
      </rPr>
      <t>Pudełko z tworzywa na 100 preparatów mikroskopowych</t>
    </r>
    <r>
      <rPr>
        <sz val="9"/>
        <rFont val="Arial"/>
        <family val="2"/>
      </rPr>
      <t xml:space="preserve"> (Kartell nr kat. 814-00278/00 lub równoważny)</t>
    </r>
  </si>
  <si>
    <r>
      <rPr>
        <b/>
        <sz val="9"/>
        <rFont val="Arial"/>
        <family val="2"/>
      </rPr>
      <t>Rozdzielacz stożkowy</t>
    </r>
    <r>
      <rPr>
        <sz val="9"/>
        <rFont val="Arial"/>
        <family val="2"/>
      </rPr>
      <t>, szkło borokrzemianowe 3.3, z zaworem teflonowym, z korkiem plastikowym o poj. 500 ml (Equimed nr kat. 6.307.210.500 lub równoważne)</t>
    </r>
  </si>
  <si>
    <r>
      <rPr>
        <b/>
        <sz val="9"/>
        <rFont val="Arial"/>
        <family val="2"/>
      </rPr>
      <t>Strzykawka jednorazowa sterylna trzyczęściowa bez igły,</t>
    </r>
    <r>
      <rPr>
        <sz val="9"/>
        <rFont val="Arial"/>
        <family val="2"/>
      </rPr>
      <t xml:space="preserve"> z końcówką typu Luer-Lock o poj. 10 ml, wyposażona w przeźroczysty cylinder, wyraźne znaczniki skali co 0,2 ml oraz specjalną powłokę slilikonową zapewniającą płynny ruch tłoka (BD Plastipak w katalogu Bionovo nr kat. 7-9604 lub równoważna)</t>
    </r>
  </si>
  <si>
    <r>
      <rPr>
        <b/>
        <sz val="9"/>
        <rFont val="Arial"/>
        <family val="2"/>
      </rPr>
      <t>Strzykawka jednorazowa sterylna trzyczęściowa bez igły,</t>
    </r>
    <r>
      <rPr>
        <sz val="9"/>
        <rFont val="Arial"/>
        <family val="2"/>
      </rPr>
      <t xml:space="preserve"> z końcówką typu Luer-Lock o poj.5 ml, wyposażona w przeźroczysty cylinder, wyraźne znaczniki skali co 0,2 ml oraz specjalną powłokę slilikonową zapewniającą płynny ruch tłoka (BD Plastipak w katalogu Bionovo nr kat. 7-5603 lub równoważna)</t>
    </r>
  </si>
  <si>
    <r>
      <rPr>
        <b/>
        <sz val="9"/>
        <rFont val="Arial"/>
        <family val="2"/>
      </rPr>
      <t>Strzykawka jednorazowa,</t>
    </r>
    <r>
      <rPr>
        <sz val="9"/>
        <rFont val="Arial"/>
        <family val="2"/>
      </rPr>
      <t xml:space="preserve"> z końcówką typu Luer-Lock o poj. 50 ml, wyposażona w przeźroczysty cylinder, wyraźne znaczniki skali co 0,2 ml oraz specjalną powłokę slilikonową zapewniającą płynny ruch tłoka (BD Plastipak w katalogu Bionovo nr kat. 7-5040 lub równoważna)</t>
    </r>
  </si>
  <si>
    <r>
      <rPr>
        <b/>
        <sz val="9"/>
        <rFont val="Arial"/>
        <family val="2"/>
      </rPr>
      <t>Szkiełko mikroskopowe Super Frost Plus,</t>
    </r>
    <r>
      <rPr>
        <sz val="9"/>
        <rFont val="Arial"/>
        <family val="2"/>
      </rPr>
      <t xml:space="preserve"> szlifowanane, z matowym polem do opisu gr.1 mm wym.76x26mm (MENZEL GLASER w katalogu Equimed nr kat. 7.027.127.000 lub równoważne)</t>
    </r>
  </si>
  <si>
    <r>
      <rPr>
        <b/>
        <sz val="9"/>
        <rFont val="Arial"/>
        <family val="2"/>
      </rPr>
      <t>Termometr laboratoryjny rurkowy do 50ºC</t>
    </r>
    <r>
      <rPr>
        <sz val="9"/>
        <rFont val="Arial"/>
        <family val="2"/>
      </rPr>
      <t>, podziałka co 0,1ºC, ze świadectwem wzorcowania wystawionym przez Laboratorium Wzorcujące posiadające akredytację Polskiego Centrum Akredytacji (KWT nr kat. 825-021T000/+501D0420001 lub równoważny)</t>
    </r>
  </si>
  <si>
    <r>
      <rPr>
        <b/>
        <sz val="9"/>
        <rFont val="Arial"/>
        <family val="2"/>
      </rPr>
      <t>Termometr  laboratoryjny rurkowy</t>
    </r>
    <r>
      <rPr>
        <sz val="9"/>
        <rFont val="Arial"/>
        <family val="2"/>
      </rPr>
      <t>, zakres 0-100ºC, podziałka co 0,1ºC, ze świadectwem wzorcowania wystawionym przez Laboratorium Wzorcujące posiadające akredytację Polskiego Centrum Akredytacji (KWT nr kat. 825-021T000+100010300001 lub równoważny)</t>
    </r>
  </si>
  <si>
    <r>
      <rPr>
        <b/>
        <sz val="9"/>
        <rFont val="Arial"/>
        <family val="2"/>
      </rPr>
      <t>Tryskawka z PP poj. 500 ml,</t>
    </r>
    <r>
      <rPr>
        <sz val="9"/>
        <rFont val="Arial"/>
        <family val="2"/>
      </rPr>
      <t xml:space="preserve"> szeroki otwór do łatwego, bezpiecznego napełniania, zakończona czapką/korkiem  by uniknąć przymusowego kapanie z powodu narastania ciśnienia w butelce, gdzie są używane toksyczne lub radioaktywne materiały (Chemland nr kat. 02-05836603 lub równoważny)</t>
    </r>
  </si>
  <si>
    <r>
      <rPr>
        <b/>
        <sz val="9"/>
        <rFont val="Arial"/>
        <family val="2"/>
      </rPr>
      <t>Węże polipropylenowe twarde</t>
    </r>
    <r>
      <rPr>
        <sz val="9"/>
        <rFont val="Arial"/>
        <family val="2"/>
      </rPr>
      <t xml:space="preserve"> do gazów o różnych średnicach zewnętrznej max. 4 mm, średnica wewnętrzna max. 3 mm</t>
    </r>
  </si>
  <si>
    <r>
      <rPr>
        <b/>
        <sz val="9"/>
        <rFont val="Arial"/>
        <family val="2"/>
      </rPr>
      <t>Zlewka szklana niska,</t>
    </r>
    <r>
      <rPr>
        <sz val="9"/>
        <rFont val="Arial"/>
        <family val="2"/>
      </rPr>
      <t xml:space="preserve"> z podziałką i wylewem, poj. 50 ml, średnica 42 mm, wysokość 60 mm (Simax nr kat.  632417010050lub równoważna)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</si>
  <si>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100 ml wykonane ze szkła borokrzemowego, średnica 50 mm, wysokość 70 mm (Simax nr kat. 632417010100 lub równoważna) 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</si>
  <si>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1000 ml wykonane ze szkła borokrzemowego, średnica 105 mm, wysokość 145 mm (Simax nr kat. 632417010940 lub równoważne) 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</si>
  <si>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25 ml wykonane ze szkła borokrzemowego, średnica 34 mm, wysokość 50 mm (Simax nr kat. 632417010025 lub równoważne) 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</si>
  <si>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>, z podziałką pojemność 250 ml wykonane ze szkła borokrzemowego, średnica 70 mm, wysokość 95 mm  ( Simax nr kat. 632417010250 lub równoważna)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</si>
  <si>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600 ml wykonane ze szkła borokrzemowego, średnica 90 mm, wysokość 125 mm  (Simax nr kat. 632417010600 lub równoważna) </t>
    </r>
  </si>
  <si>
    <r>
      <rPr>
        <b/>
        <sz val="9"/>
        <rFont val="Arial"/>
        <family val="2"/>
      </rPr>
      <t>Zlewka szklana wysoka,</t>
    </r>
    <r>
      <rPr>
        <sz val="9"/>
        <rFont val="Arial"/>
        <family val="2"/>
      </rPr>
      <t xml:space="preserve"> z podziałką i wylewem, poj. 50 ml, średnica 38 mm, wysokość 70 mm (Simax nr kat. 632417012050 lub równoważna) </t>
    </r>
  </si>
  <si>
    <r>
      <rPr>
        <b/>
        <sz val="9"/>
        <rFont val="Arial"/>
        <family val="2"/>
      </rPr>
      <t>Złączka krzyżowa</t>
    </r>
    <r>
      <rPr>
        <sz val="9"/>
        <rFont val="Arial"/>
        <family val="2"/>
      </rPr>
      <t>, stal nierdzewna 18/10  (Equimed nr. kat. 8.135.322.020 lub równoważny)</t>
    </r>
  </si>
  <si>
    <r>
      <t>Kolba miarowa 100 ml</t>
    </r>
    <r>
      <rPr>
        <sz val="9"/>
        <rFont val="Arial"/>
        <family val="2"/>
      </rPr>
      <t>,  z korkiem PP, klasa A, z naniesionym oznaczeniem serii, zgodność poświadczona certyfikatem (Chemland nr kat. 01-130.202.55 lub równoważna)</t>
    </r>
  </si>
  <si>
    <r>
      <t xml:space="preserve">Kolba miarowa z PP zakręcana, </t>
    </r>
    <r>
      <rPr>
        <sz val="9"/>
        <rFont val="Arial"/>
        <family val="2"/>
      </rPr>
      <t>1000 ml, klasa B, z niebieską skalą (Chemland nr kat. VIT676891 lub równoważna)</t>
    </r>
  </si>
  <si>
    <r>
      <rPr>
        <b/>
        <sz val="9"/>
        <rFont val="Arial"/>
        <family val="2"/>
      </rPr>
      <t>Próbówka wirówkowa sterylna poj.  50 ml</t>
    </r>
    <r>
      <rPr>
        <sz val="9"/>
        <rFont val="Arial"/>
        <family val="2"/>
      </rPr>
      <t xml:space="preserve"> (114xØ28) typu Falcon, z polipropylenu, ze stożkowym dnem, skalowana, z czerwoną nakrętką z polem do opisu (Equimed nr kat. 5.332.548.254 lub równoważna) </t>
    </r>
  </si>
  <si>
    <r>
      <rPr>
        <b/>
        <sz val="9"/>
        <rFont val="Arial"/>
        <family val="2"/>
      </rPr>
      <t>Probówka wirówkowa sterylna poj. 50 ml</t>
    </r>
    <r>
      <rPr>
        <sz val="9"/>
        <rFont val="Arial"/>
        <family val="2"/>
      </rPr>
      <t>, z czerwoną zakrętką, z polipropylenu, ze stożkowym dnem, samostojąca, dł. 115 mm, pakowane po 25 szt. (Sarstredt nr kat. 62.559.001 lub równoważna)</t>
    </r>
  </si>
  <si>
    <r>
      <rPr>
        <b/>
        <sz val="9"/>
        <rFont val="Arial"/>
        <family val="2"/>
      </rPr>
      <t>Próbówka wirówkowa stożkowa</t>
    </r>
    <r>
      <rPr>
        <sz val="9"/>
        <rFont val="Arial"/>
        <family val="2"/>
      </rPr>
      <t xml:space="preserve">, poj.  50 ml, z niebieską zakrętką, wykonana z polipropylenu, samostojąca (Bionovo nr kat. B-2328 lub równoważna) </t>
    </r>
  </si>
  <si>
    <r>
      <rPr>
        <b/>
        <sz val="9"/>
        <rFont val="Arial"/>
        <family val="2"/>
      </rPr>
      <t>Sączki ilościowe, typu 390</t>
    </r>
    <r>
      <rPr>
        <sz val="9"/>
        <rFont val="Arial"/>
        <family val="2"/>
      </rPr>
      <t>, śr. 12,5 cm (MUNKTELL &amp; FILTRAK GmbH  lub równoważne)</t>
    </r>
  </si>
  <si>
    <r>
      <rPr>
        <b/>
        <sz val="9"/>
        <rFont val="Arial"/>
        <family val="2"/>
      </rPr>
      <t>Strzykawka jednorazowa, sterylna,</t>
    </r>
    <r>
      <rPr>
        <sz val="9"/>
        <rFont val="Arial"/>
        <family val="2"/>
      </rPr>
      <t xml:space="preserve"> z końcówką typu Luer-Lock o poj. 30 ml (BD Plastipak w katalogu Bionovo nr kat E-1501 lub równoważna)</t>
    </r>
  </si>
  <si>
    <r>
      <rPr>
        <b/>
        <sz val="9"/>
        <rFont val="Arial"/>
        <family val="2"/>
      </rPr>
      <t xml:space="preserve">Strzykawka jednorazowa, sterylna, </t>
    </r>
    <r>
      <rPr>
        <sz val="9"/>
        <rFont val="Arial"/>
        <family val="2"/>
      </rPr>
      <t>z końcówką typu Luer-Lock o poj. 20 ml, wyposażona w przeźroczysty cylinder, wyraźne znaczniki skali co 0,2 ml oraz specjalną powłokę slilikonową zapewniającą płynny ruch tłoka (BD Plastipak w katalogu Bionovo nr kat. 7-9661 lub równoważna)</t>
    </r>
  </si>
  <si>
    <t>opak. zbiorcze = 1000 szt.</t>
  </si>
  <si>
    <t>opak. zbiorcze = 500 szt.</t>
  </si>
  <si>
    <t xml:space="preserve">opak/72 szt. </t>
  </si>
  <si>
    <t>opak/50 szt.</t>
  </si>
  <si>
    <t xml:space="preserve">opak. = 108 szt. </t>
  </si>
  <si>
    <r>
      <t xml:space="preserve">Butelka do odczynników z PP 500 ml (PE-LD typu Kautex), </t>
    </r>
    <r>
      <rPr>
        <sz val="9"/>
        <rFont val="Arial"/>
        <family val="2"/>
      </rPr>
      <t>z szeroką szyją, przeźroczysta lub mlecznobiała, skalowana, z zakrętką GL 50, możliwe do sterylizacji w max temp. 121C (Bionovo nr kat. 1-3252 lub równoważne)</t>
    </r>
  </si>
  <si>
    <t xml:space="preserve">szt. </t>
  </si>
  <si>
    <r>
      <rPr>
        <b/>
        <sz val="9"/>
        <rFont val="Arial"/>
        <family val="2"/>
      </rPr>
      <t xml:space="preserve">Elektroda pH-metryczna, </t>
    </r>
    <r>
      <rPr>
        <sz val="9"/>
        <rFont val="Arial"/>
        <family val="2"/>
      </rPr>
      <t>zespolona elektroda pH, szklana do wód czystych, zakres 0 - 14 pH, pkt. zerowy 7.0 ±0.3 pH,  śr. elektrody 12mm, dł. kabla min. 1m (Elmetron typ EPS-1 lub równoważna)</t>
    </r>
  </si>
  <si>
    <r>
      <rPr>
        <b/>
        <sz val="9"/>
        <rFont val="Arial"/>
        <family val="2"/>
      </rPr>
      <t>Filtry membranowe poliwęglanowe typu Isopore</t>
    </r>
    <r>
      <rPr>
        <sz val="9"/>
        <rFont val="Arial"/>
        <family val="2"/>
      </rPr>
      <t>, śr. 47 mm, średnica por: 0.2 um (Sigma-Aldrich nr kat. P9324-100EA lub równoważne)</t>
    </r>
  </si>
  <si>
    <r>
      <rPr>
        <b/>
        <sz val="9"/>
        <rFont val="Arial"/>
        <family val="2"/>
      </rPr>
      <t>Płytka do PCR 96-dołkowa, BIAŁE dołki</t>
    </r>
    <r>
      <rPr>
        <sz val="9"/>
        <rFont val="Arial"/>
        <family val="2"/>
      </rPr>
      <t>, bez bocznych ramek, typu Semi Skirt (Bionovo nr. kat. A-710878 lub równoważne)</t>
    </r>
  </si>
  <si>
    <r>
      <rPr>
        <b/>
        <sz val="9"/>
        <rFont val="Arial"/>
        <family val="2"/>
      </rPr>
      <t>Płytka do PCR 96-dołkowa</t>
    </r>
    <r>
      <rPr>
        <sz val="9"/>
        <rFont val="Arial"/>
        <family val="2"/>
      </rPr>
      <t>, z pełnymi bocznymi ramkami (ang. skirted), ramki bezbarwne, sterylne, profil F, pakowane po 6 szt. (18 x 6 szt.) (Bionovo nr. kat. B-0687 lub równoważne)</t>
    </r>
  </si>
  <si>
    <r>
      <rPr>
        <b/>
        <sz val="9"/>
        <color indexed="8"/>
        <rFont val="Arial"/>
        <family val="2"/>
      </rPr>
      <t>Płytki testowe do hodowli komórkowych, 12-dołkowe</t>
    </r>
    <r>
      <rPr>
        <sz val="9"/>
        <color indexed="8"/>
        <rFont val="Arial"/>
        <family val="2"/>
      </rPr>
      <t>, sterylne, dno dołka płaskie (profil F) o obj. dołka 6.30 ml, materiał PS,  wyposażone w pokrywkę zapewniającą wentylację oraz wykluczającą możliwość nieprawidłowego założenia, pakowane po 4 szt. (TPP/Bionovo nr kat. B-0685 lub równoważne)</t>
    </r>
  </si>
  <si>
    <r>
      <rPr>
        <b/>
        <sz val="9"/>
        <color indexed="8"/>
        <rFont val="Arial"/>
        <family val="2"/>
      </rPr>
      <t>Płytki testowe do hodowli komórkowych, 96-dołkowe</t>
    </r>
    <r>
      <rPr>
        <sz val="9"/>
        <color indexed="8"/>
        <rFont val="Arial"/>
        <family val="2"/>
      </rPr>
      <t>, sterylne, dno dołka płaskie (profil F), wyposażone w wieczko (Nunclon/Biokom Systems nr kat. 167008 lub równoważne)</t>
    </r>
  </si>
  <si>
    <r>
      <rPr>
        <b/>
        <sz val="9"/>
        <rFont val="Arial"/>
        <family val="2"/>
      </rPr>
      <t>Próbówka wirówkowa stożkowa</t>
    </r>
    <r>
      <rPr>
        <sz val="9"/>
        <rFont val="Arial"/>
        <family val="2"/>
      </rPr>
      <t xml:space="preserve">, poj. 50 ml, sterylna, z niebieską zakrętką, wykonana z polipropylenu, ze stożkowym dnem, skalowana (Kartell nr kat. 814-84012 lub równoważna) </t>
    </r>
  </si>
  <si>
    <r>
      <rPr>
        <b/>
        <sz val="9"/>
        <rFont val="Arial"/>
        <family val="2"/>
      </rPr>
      <t>Kolba stożkowa - Erlenmeyera</t>
    </r>
    <r>
      <rPr>
        <sz val="9"/>
        <rFont val="Arial"/>
        <family val="2"/>
      </rPr>
      <t xml:space="preserve"> z wąską szyjką, 1000 ml, szkło borokrzemowe 3.3., bez szlifu, skalowana (Simax nr kat. 632417119940 lub równoważna)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</si>
</sst>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[$-415]General"/>
  </numFmts>
  <fonts count="34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64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1" fillId="0" borderId="0" xfId="44" applyFont="1" applyFill="1" applyBorder="1">
      <alignment/>
      <protection/>
    </xf>
    <xf numFmtId="0" fontId="21" fillId="0" borderId="0" xfId="44" applyFont="1" applyFill="1">
      <alignment/>
      <protection/>
    </xf>
    <xf numFmtId="0" fontId="21" fillId="24" borderId="0" xfId="44" applyFont="1" applyFill="1">
      <alignment/>
      <protection/>
    </xf>
    <xf numFmtId="165" fontId="21" fillId="24" borderId="0" xfId="44" applyNumberFormat="1" applyFont="1" applyFill="1" applyAlignment="1">
      <alignment horizontal="center" vertical="center"/>
      <protection/>
    </xf>
    <xf numFmtId="0" fontId="21" fillId="24" borderId="0" xfId="44" applyFont="1" applyFill="1" applyAlignment="1">
      <alignment wrapText="1"/>
      <protection/>
    </xf>
    <xf numFmtId="0" fontId="22" fillId="24" borderId="0" xfId="44" applyFont="1" applyFill="1" applyAlignment="1">
      <alignment horizontal="right"/>
      <protection/>
    </xf>
    <xf numFmtId="0" fontId="21" fillId="24" borderId="0" xfId="44" applyFont="1" applyFill="1" applyAlignment="1">
      <alignment horizontal="right"/>
      <protection/>
    </xf>
    <xf numFmtId="0" fontId="21" fillId="24" borderId="0" xfId="44" applyFont="1" applyFill="1" applyBorder="1" applyAlignment="1">
      <alignment horizontal="center"/>
      <protection/>
    </xf>
    <xf numFmtId="0" fontId="21" fillId="24" borderId="0" xfId="44" applyFont="1" applyFill="1" applyAlignment="1">
      <alignment horizontal="center"/>
      <protection/>
    </xf>
    <xf numFmtId="0" fontId="23" fillId="24" borderId="0" xfId="44" applyFont="1" applyFill="1" applyAlignment="1">
      <alignment horizontal="left" vertical="center"/>
      <protection/>
    </xf>
    <xf numFmtId="0" fontId="21" fillId="24" borderId="0" xfId="44" applyFont="1" applyFill="1" applyAlignment="1">
      <alignment horizontal="center" vertical="center" wrapText="1"/>
      <protection/>
    </xf>
    <xf numFmtId="165" fontId="21" fillId="24" borderId="0" xfId="44" applyNumberFormat="1" applyFont="1" applyFill="1" applyBorder="1" applyAlignment="1">
      <alignment horizontal="center" vertical="center"/>
      <protection/>
    </xf>
    <xf numFmtId="0" fontId="21" fillId="24" borderId="0" xfId="44" applyFont="1" applyFill="1" applyBorder="1">
      <alignment/>
      <protection/>
    </xf>
    <xf numFmtId="0" fontId="21" fillId="24" borderId="0" xfId="44" applyFont="1" applyFill="1" applyBorder="1" applyAlignment="1">
      <alignment wrapText="1"/>
      <protection/>
    </xf>
    <xf numFmtId="0" fontId="21" fillId="0" borderId="10" xfId="44" applyFont="1" applyFill="1" applyBorder="1">
      <alignment/>
      <protection/>
    </xf>
    <xf numFmtId="165" fontId="21" fillId="0" borderId="10" xfId="44" applyNumberFormat="1" applyFont="1" applyFill="1" applyBorder="1" applyAlignment="1">
      <alignment horizontal="center" vertical="center"/>
      <protection/>
    </xf>
    <xf numFmtId="0" fontId="25" fillId="25" borderId="0" xfId="44" applyFont="1" applyFill="1">
      <alignment/>
      <protection/>
    </xf>
    <xf numFmtId="0" fontId="21" fillId="0" borderId="11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vertical="center" wrapText="1"/>
      <protection/>
    </xf>
    <xf numFmtId="0" fontId="21" fillId="0" borderId="12" xfId="44" applyFont="1" applyFill="1" applyBorder="1">
      <alignment/>
      <protection/>
    </xf>
    <xf numFmtId="0" fontId="21" fillId="0" borderId="12" xfId="44" applyFont="1" applyFill="1" applyBorder="1" applyAlignment="1">
      <alignment horizontal="center" vertical="center"/>
      <protection/>
    </xf>
    <xf numFmtId="0" fontId="21" fillId="0" borderId="12" xfId="44" applyFont="1" applyFill="1" applyBorder="1" applyAlignment="1">
      <alignment horizontal="center" vertical="center" wrapText="1"/>
      <protection/>
    </xf>
    <xf numFmtId="165" fontId="21" fillId="0" borderId="12" xfId="44" applyNumberFormat="1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24" borderId="0" xfId="44" applyFont="1" applyFill="1" applyAlignment="1">
      <alignment horizontal="center"/>
      <protection/>
    </xf>
    <xf numFmtId="0" fontId="25" fillId="24" borderId="0" xfId="44" applyFont="1" applyFill="1" applyBorder="1">
      <alignment/>
      <protection/>
    </xf>
    <xf numFmtId="0" fontId="21" fillId="0" borderId="10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center" wrapText="1"/>
      <protection/>
    </xf>
    <xf numFmtId="0" fontId="24" fillId="0" borderId="10" xfId="44" applyFont="1" applyFill="1" applyBorder="1" applyAlignment="1">
      <alignment horizontal="center"/>
      <protection/>
    </xf>
    <xf numFmtId="0" fontId="24" fillId="0" borderId="10" xfId="44" applyFont="1" applyFill="1" applyBorder="1" applyAlignment="1">
      <alignment horizontal="center" vertical="center"/>
      <protection/>
    </xf>
    <xf numFmtId="0" fontId="21" fillId="0" borderId="11" xfId="44" applyFont="1" applyFill="1" applyBorder="1">
      <alignment/>
      <protection/>
    </xf>
    <xf numFmtId="0" fontId="21" fillId="0" borderId="13" xfId="44" applyFont="1" applyFill="1" applyBorder="1">
      <alignment/>
      <protection/>
    </xf>
    <xf numFmtId="0" fontId="25" fillId="0" borderId="10" xfId="0" applyFont="1" applyFill="1" applyBorder="1" applyAlignment="1">
      <alignment horizontal="center" vertical="center"/>
    </xf>
    <xf numFmtId="0" fontId="24" fillId="0" borderId="14" xfId="44" applyFont="1" applyFill="1" applyBorder="1" applyAlignment="1">
      <alignment horizontal="center"/>
      <protection/>
    </xf>
    <xf numFmtId="0" fontId="24" fillId="0" borderId="12" xfId="44" applyFont="1" applyFill="1" applyBorder="1" applyAlignment="1">
      <alignment horizontal="center"/>
      <protection/>
    </xf>
    <xf numFmtId="0" fontId="27" fillId="0" borderId="13" xfId="44" applyFont="1" applyFill="1" applyBorder="1" applyAlignment="1">
      <alignment horizontal="center"/>
      <protection/>
    </xf>
    <xf numFmtId="0" fontId="33" fillId="0" borderId="0" xfId="44" applyFont="1" applyFill="1" applyBorder="1">
      <alignment/>
      <protection/>
    </xf>
    <xf numFmtId="165" fontId="21" fillId="0" borderId="11" xfId="44" applyNumberFormat="1" applyFont="1" applyFill="1" applyBorder="1" applyAlignment="1">
      <alignment horizontal="center" vertical="center"/>
      <protection/>
    </xf>
    <xf numFmtId="0" fontId="25" fillId="0" borderId="12" xfId="44" applyFont="1" applyFill="1" applyBorder="1">
      <alignment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0" xfId="44" applyFont="1" applyFill="1" applyBorder="1">
      <alignment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165" fontId="25" fillId="0" borderId="10" xfId="44" applyNumberFormat="1" applyFont="1" applyFill="1" applyBorder="1" applyAlignment="1">
      <alignment horizontal="center" vertical="center"/>
      <protection/>
    </xf>
    <xf numFmtId="165" fontId="28" fillId="0" borderId="12" xfId="44" applyNumberFormat="1" applyFont="1" applyFill="1" applyBorder="1" applyAlignment="1">
      <alignment horizontal="right" vertical="center"/>
      <protection/>
    </xf>
    <xf numFmtId="2" fontId="28" fillId="0" borderId="12" xfId="0" applyNumberFormat="1" applyFont="1" applyFill="1" applyBorder="1" applyAlignment="1">
      <alignment horizontal="right" vertical="center" wrapText="1"/>
    </xf>
    <xf numFmtId="165" fontId="28" fillId="0" borderId="16" xfId="44" applyNumberFormat="1" applyFont="1" applyFill="1" applyBorder="1" applyAlignment="1">
      <alignment horizontal="right" vertical="center"/>
      <protection/>
    </xf>
    <xf numFmtId="0" fontId="21" fillId="0" borderId="12" xfId="44" applyFont="1" applyFill="1" applyBorder="1" applyAlignment="1">
      <alignment horizontal="center" wrapText="1"/>
      <protection/>
    </xf>
    <xf numFmtId="0" fontId="21" fillId="0" borderId="15" xfId="44" applyFont="1" applyFill="1" applyBorder="1" applyAlignment="1">
      <alignment horizontal="center" wrapText="1"/>
      <protection/>
    </xf>
    <xf numFmtId="0" fontId="21" fillId="0" borderId="15" xfId="44" applyFont="1" applyFill="1" applyBorder="1">
      <alignment/>
      <protection/>
    </xf>
    <xf numFmtId="0" fontId="25" fillId="0" borderId="17" xfId="44" applyFont="1" applyFill="1" applyBorder="1">
      <alignment/>
      <protection/>
    </xf>
    <xf numFmtId="0" fontId="25" fillId="0" borderId="15" xfId="44" applyFont="1" applyFill="1" applyBorder="1">
      <alignment/>
      <protection/>
    </xf>
    <xf numFmtId="0" fontId="25" fillId="0" borderId="12" xfId="44" applyFont="1" applyFill="1" applyBorder="1" applyAlignment="1">
      <alignment horizontal="center" vertical="center" wrapText="1"/>
      <protection/>
    </xf>
    <xf numFmtId="165" fontId="25" fillId="0" borderId="12" xfId="44" applyNumberFormat="1" applyFont="1" applyFill="1" applyBorder="1" applyAlignment="1">
      <alignment horizontal="center" vertical="center"/>
      <protection/>
    </xf>
    <xf numFmtId="0" fontId="21" fillId="0" borderId="12" xfId="44" applyFont="1" applyFill="1" applyBorder="1" applyAlignment="1">
      <alignment wrapText="1"/>
      <protection/>
    </xf>
    <xf numFmtId="0" fontId="21" fillId="0" borderId="13" xfId="44" applyFont="1" applyFill="1" applyBorder="1" applyAlignment="1">
      <alignment vertical="center" wrapText="1"/>
      <protection/>
    </xf>
    <xf numFmtId="0" fontId="21" fillId="0" borderId="18" xfId="44" applyFont="1" applyFill="1" applyBorder="1" applyAlignment="1">
      <alignment wrapText="1"/>
      <protection/>
    </xf>
    <xf numFmtId="3" fontId="21" fillId="0" borderId="10" xfId="0" applyNumberFormat="1" applyFont="1" applyFill="1" applyBorder="1" applyAlignment="1">
      <alignment horizontal="center" vertical="center" wrapText="1"/>
    </xf>
    <xf numFmtId="0" fontId="25" fillId="0" borderId="11" xfId="44" applyFont="1" applyFill="1" applyBorder="1">
      <alignment/>
      <protection/>
    </xf>
    <xf numFmtId="0" fontId="25" fillId="0" borderId="13" xfId="44" applyFont="1" applyFill="1" applyBorder="1">
      <alignment/>
      <protection/>
    </xf>
    <xf numFmtId="0" fontId="25" fillId="0" borderId="11" xfId="44" applyFont="1" applyFill="1" applyBorder="1" applyAlignment="1">
      <alignment horizontal="center" vertical="center" wrapText="1"/>
      <protection/>
    </xf>
    <xf numFmtId="3" fontId="21" fillId="0" borderId="12" xfId="0" applyNumberFormat="1" applyFont="1" applyFill="1" applyBorder="1" applyAlignment="1">
      <alignment horizontal="center" vertical="center" wrapText="1"/>
    </xf>
    <xf numFmtId="0" fontId="25" fillId="0" borderId="19" xfId="44" applyFont="1" applyFill="1" applyBorder="1">
      <alignment/>
      <protection/>
    </xf>
    <xf numFmtId="0" fontId="25" fillId="0" borderId="18" xfId="44" applyFont="1" applyFill="1" applyBorder="1">
      <alignment/>
      <protection/>
    </xf>
    <xf numFmtId="0" fontId="25" fillId="0" borderId="20" xfId="44" applyFont="1" applyFill="1" applyBorder="1">
      <alignment/>
      <protection/>
    </xf>
    <xf numFmtId="0" fontId="25" fillId="0" borderId="0" xfId="44" applyFont="1" applyFill="1">
      <alignment/>
      <protection/>
    </xf>
    <xf numFmtId="0" fontId="26" fillId="0" borderId="10" xfId="44" applyNumberFormat="1" applyFont="1" applyFill="1" applyBorder="1" applyAlignment="1">
      <alignment vertical="center" wrapText="1"/>
      <protection/>
    </xf>
    <xf numFmtId="0" fontId="25" fillId="0" borderId="12" xfId="0" applyFont="1" applyFill="1" applyBorder="1" applyAlignment="1">
      <alignment horizontal="left" vertical="center" wrapText="1"/>
    </xf>
    <xf numFmtId="0" fontId="26" fillId="0" borderId="12" xfId="44" applyNumberFormat="1" applyFont="1" applyFill="1" applyBorder="1" applyAlignment="1">
      <alignment vertical="center" wrapText="1"/>
      <protection/>
    </xf>
    <xf numFmtId="0" fontId="25" fillId="0" borderId="12" xfId="44" applyNumberFormat="1" applyFont="1" applyFill="1" applyBorder="1" applyAlignment="1">
      <alignment vertical="center" wrapText="1"/>
      <protection/>
    </xf>
    <xf numFmtId="0" fontId="25" fillId="0" borderId="15" xfId="0" applyFont="1" applyFill="1" applyBorder="1" applyAlignment="1">
      <alignment horizontal="left" vertical="center" wrapText="1"/>
    </xf>
    <xf numFmtId="0" fontId="26" fillId="0" borderId="18" xfId="44" applyNumberFormat="1" applyFont="1" applyFill="1" applyBorder="1" applyAlignment="1">
      <alignment vertical="center" wrapText="1"/>
      <protection/>
    </xf>
    <xf numFmtId="0" fontId="25" fillId="0" borderId="10" xfId="44" applyFont="1" applyFill="1" applyBorder="1" applyAlignment="1">
      <alignment horizontal="left" vertical="center" wrapText="1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21" xfId="44" applyFont="1" applyFill="1" applyBorder="1" applyAlignment="1">
      <alignment horizontal="left" vertical="center" wrapText="1"/>
      <protection/>
    </xf>
    <xf numFmtId="0" fontId="25" fillId="0" borderId="15" xfId="44" applyNumberFormat="1" applyFont="1" applyFill="1" applyBorder="1" applyAlignment="1">
      <alignment vertical="center" wrapText="1"/>
      <protection/>
    </xf>
    <xf numFmtId="0" fontId="25" fillId="0" borderId="10" xfId="44" applyNumberFormat="1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44" applyNumberFormat="1" applyFont="1" applyFill="1" applyBorder="1" applyAlignment="1">
      <alignment horizontal="left" vertical="center" wrapText="1"/>
      <protection/>
    </xf>
    <xf numFmtId="0" fontId="25" fillId="0" borderId="12" xfId="44" applyFont="1" applyFill="1" applyBorder="1" applyAlignment="1">
      <alignment horizontal="left" vertical="center" wrapText="1"/>
      <protection/>
    </xf>
    <xf numFmtId="0" fontId="25" fillId="0" borderId="21" xfId="0" applyFont="1" applyFill="1" applyBorder="1" applyAlignment="1">
      <alignment horizontal="left" vertical="center" wrapText="1"/>
    </xf>
    <xf numFmtId="0" fontId="25" fillId="0" borderId="21" xfId="44" applyNumberFormat="1" applyFont="1" applyFill="1" applyBorder="1" applyAlignment="1">
      <alignment vertical="center" wrapText="1"/>
      <protection/>
    </xf>
    <xf numFmtId="0" fontId="25" fillId="0" borderId="10" xfId="44" applyFont="1" applyFill="1" applyBorder="1" applyAlignment="1">
      <alignment horizontal="center" vertical="center"/>
      <protection/>
    </xf>
    <xf numFmtId="0" fontId="25" fillId="0" borderId="15" xfId="44" applyFont="1" applyFill="1" applyBorder="1" applyAlignment="1">
      <alignment horizontal="center" vertical="center"/>
      <protection/>
    </xf>
    <xf numFmtId="0" fontId="25" fillId="0" borderId="10" xfId="44" applyNumberFormat="1" applyFont="1" applyFill="1" applyBorder="1" applyAlignment="1">
      <alignment horizontal="center" vertical="center"/>
      <protection/>
    </xf>
    <xf numFmtId="0" fontId="25" fillId="0" borderId="11" xfId="44" applyFont="1" applyFill="1" applyBorder="1" applyAlignment="1">
      <alignment horizontal="center" vertical="center"/>
      <protection/>
    </xf>
    <xf numFmtId="0" fontId="25" fillId="0" borderId="12" xfId="44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 vertical="center"/>
    </xf>
    <xf numFmtId="0" fontId="25" fillId="0" borderId="13" xfId="44" applyFont="1" applyFill="1" applyBorder="1" applyAlignment="1">
      <alignment horizontal="center" vertical="center"/>
      <protection/>
    </xf>
    <xf numFmtId="165" fontId="25" fillId="0" borderId="11" xfId="44" applyNumberFormat="1" applyFont="1" applyFill="1" applyBorder="1" applyAlignment="1">
      <alignment horizontal="center" vertical="center"/>
      <protection/>
    </xf>
    <xf numFmtId="165" fontId="25" fillId="0" borderId="18" xfId="44" applyNumberFormat="1" applyFont="1" applyFill="1" applyBorder="1" applyAlignment="1">
      <alignment horizontal="center" vertical="center"/>
      <protection/>
    </xf>
    <xf numFmtId="0" fontId="26" fillId="0" borderId="12" xfId="44" applyNumberFormat="1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18" xfId="44" applyNumberFormat="1" applyFont="1" applyFill="1" applyBorder="1" applyAlignment="1">
      <alignment horizontal="left" vertical="center" wrapText="1"/>
      <protection/>
    </xf>
    <xf numFmtId="0" fontId="25" fillId="0" borderId="10" xfId="44" applyNumberFormat="1" applyFont="1" applyFill="1" applyBorder="1" applyAlignment="1">
      <alignment horizontal="center" vertical="center" wrapText="1"/>
      <protection/>
    </xf>
    <xf numFmtId="0" fontId="25" fillId="0" borderId="14" xfId="44" applyFont="1" applyFill="1" applyBorder="1" applyAlignment="1">
      <alignment horizontal="left" vertical="center" wrapText="1"/>
      <protection/>
    </xf>
    <xf numFmtId="0" fontId="21" fillId="0" borderId="19" xfId="44" applyFont="1" applyFill="1" applyBorder="1">
      <alignment/>
      <protection/>
    </xf>
    <xf numFmtId="0" fontId="25" fillId="0" borderId="21" xfId="44" applyFont="1" applyFill="1" applyBorder="1">
      <alignment/>
      <protection/>
    </xf>
    <xf numFmtId="3" fontId="25" fillId="0" borderId="12" xfId="0" applyNumberFormat="1" applyFont="1" applyBorder="1" applyAlignment="1">
      <alignment horizontal="center" vertical="center" wrapText="1"/>
    </xf>
    <xf numFmtId="0" fontId="25" fillId="0" borderId="16" xfId="44" applyFont="1" applyFill="1" applyBorder="1" applyAlignment="1">
      <alignment horizontal="left" vertical="center" wrapText="1"/>
      <protection/>
    </xf>
    <xf numFmtId="3" fontId="25" fillId="0" borderId="12" xfId="0" applyNumberFormat="1" applyFont="1" applyFill="1" applyBorder="1" applyAlignment="1">
      <alignment horizontal="center" vertical="center" wrapText="1"/>
    </xf>
    <xf numFmtId="0" fontId="25" fillId="0" borderId="23" xfId="44" applyFont="1" applyFill="1" applyBorder="1" applyAlignment="1">
      <alignment horizontal="left" vertical="center" wrapText="1"/>
      <protection/>
    </xf>
    <xf numFmtId="0" fontId="25" fillId="0" borderId="14" xfId="44" applyNumberFormat="1" applyFont="1" applyFill="1" applyBorder="1" applyAlignment="1">
      <alignment vertical="center" wrapText="1"/>
      <protection/>
    </xf>
    <xf numFmtId="0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6" xfId="44" applyNumberFormat="1" applyFont="1" applyFill="1" applyBorder="1" applyAlignment="1">
      <alignment vertical="center" wrapText="1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1" xfId="4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left" vertical="center" wrapText="1"/>
    </xf>
    <xf numFmtId="0" fontId="25" fillId="0" borderId="12" xfId="44" applyNumberFormat="1" applyFont="1" applyFill="1" applyBorder="1" applyAlignment="1">
      <alignment horizontal="center" vertical="center"/>
      <protection/>
    </xf>
    <xf numFmtId="0" fontId="25" fillId="0" borderId="22" xfId="44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24" xfId="44" applyFont="1" applyFill="1" applyBorder="1" applyAlignment="1">
      <alignment horizontal="center" vertical="center" wrapText="1"/>
      <protection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3" xfId="44" applyFont="1" applyFill="1" applyBorder="1" applyAlignment="1">
      <alignment horizontal="center" vertical="center" wrapText="1"/>
      <protection/>
    </xf>
    <xf numFmtId="0" fontId="25" fillId="0" borderId="26" xfId="0" applyFont="1" applyFill="1" applyBorder="1" applyAlignment="1">
      <alignment horizontal="center" vertical="center"/>
    </xf>
    <xf numFmtId="0" fontId="26" fillId="0" borderId="19" xfId="44" applyNumberFormat="1" applyFont="1" applyFill="1" applyBorder="1" applyAlignment="1">
      <alignment vertical="top" wrapText="1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20" xfId="44" applyFont="1" applyFill="1" applyBorder="1">
      <alignment/>
      <protection/>
    </xf>
    <xf numFmtId="2" fontId="28" fillId="0" borderId="20" xfId="0" applyNumberFormat="1" applyFont="1" applyFill="1" applyBorder="1" applyAlignment="1">
      <alignment horizontal="right" vertical="center" wrapText="1"/>
    </xf>
    <xf numFmtId="0" fontId="26" fillId="0" borderId="0" xfId="44" applyNumberFormat="1" applyFont="1" applyFill="1" applyBorder="1" applyAlignment="1">
      <alignment vertical="center" wrapText="1"/>
      <protection/>
    </xf>
    <xf numFmtId="0" fontId="25" fillId="0" borderId="23" xfId="44" applyNumberFormat="1" applyFont="1" applyFill="1" applyBorder="1" applyAlignment="1">
      <alignment vertical="center" wrapText="1"/>
      <protection/>
    </xf>
    <xf numFmtId="0" fontId="25" fillId="0" borderId="23" xfId="0" applyFont="1" applyFill="1" applyBorder="1" applyAlignment="1">
      <alignment horizontal="left" vertical="center" wrapText="1"/>
    </xf>
    <xf numFmtId="0" fontId="25" fillId="0" borderId="27" xfId="0" applyNumberFormat="1" applyFont="1" applyFill="1" applyBorder="1" applyAlignment="1">
      <alignment horizontal="left" vertical="center" wrapText="1"/>
    </xf>
    <xf numFmtId="0" fontId="25" fillId="0" borderId="18" xfId="44" applyNumberFormat="1" applyFont="1" applyFill="1" applyBorder="1" applyAlignment="1">
      <alignment vertical="center" wrapText="1"/>
      <protection/>
    </xf>
    <xf numFmtId="0" fontId="25" fillId="0" borderId="17" xfId="44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vertical="center" wrapText="1"/>
    </xf>
    <xf numFmtId="0" fontId="25" fillId="0" borderId="25" xfId="4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horizontal="left" vertical="center" wrapText="1"/>
    </xf>
    <xf numFmtId="166" fontId="25" fillId="0" borderId="12" xfId="44" applyNumberFormat="1" applyFont="1" applyFill="1" applyBorder="1" applyAlignment="1">
      <alignment horizontal="left" vertical="center" wrapText="1"/>
      <protection/>
    </xf>
    <xf numFmtId="0" fontId="25" fillId="0" borderId="28" xfId="44" applyFont="1" applyFill="1" applyBorder="1" applyAlignment="1">
      <alignment horizontal="left" vertical="center" wrapText="1"/>
      <protection/>
    </xf>
    <xf numFmtId="0" fontId="25" fillId="0" borderId="23" xfId="44" applyNumberFormat="1" applyFont="1" applyFill="1" applyBorder="1" applyAlignment="1">
      <alignment vertical="top" wrapText="1"/>
      <protection/>
    </xf>
    <xf numFmtId="0" fontId="25" fillId="0" borderId="17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vertical="center" wrapText="1"/>
    </xf>
    <xf numFmtId="0" fontId="21" fillId="0" borderId="25" xfId="44" applyFont="1" applyFill="1" applyBorder="1">
      <alignment/>
      <protection/>
    </xf>
    <xf numFmtId="0" fontId="21" fillId="0" borderId="21" xfId="44" applyFont="1" applyFill="1" applyBorder="1">
      <alignment/>
      <protection/>
    </xf>
    <xf numFmtId="0" fontId="21" fillId="0" borderId="18" xfId="44" applyFont="1" applyFill="1" applyBorder="1">
      <alignment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30" xfId="44" applyNumberFormat="1" applyFont="1" applyFill="1" applyBorder="1" applyAlignment="1">
      <alignment horizontal="center" vertical="center"/>
      <protection/>
    </xf>
    <xf numFmtId="0" fontId="25" fillId="0" borderId="18" xfId="44" applyFont="1" applyFill="1" applyBorder="1" applyAlignment="1">
      <alignment horizontal="center" vertical="center"/>
      <protection/>
    </xf>
    <xf numFmtId="0" fontId="25" fillId="0" borderId="0" xfId="44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5" xfId="44" applyNumberFormat="1" applyFont="1" applyFill="1" applyBorder="1" applyAlignment="1">
      <alignment horizontal="center" vertical="center"/>
      <protection/>
    </xf>
    <xf numFmtId="3" fontId="25" fillId="0" borderId="20" xfId="0" applyNumberFormat="1" applyFont="1" applyFill="1" applyBorder="1" applyAlignment="1">
      <alignment horizontal="center" vertical="center" wrapText="1"/>
    </xf>
    <xf numFmtId="165" fontId="21" fillId="0" borderId="20" xfId="44" applyNumberFormat="1" applyFont="1" applyFill="1" applyBorder="1" applyAlignment="1">
      <alignment horizontal="center" vertical="center"/>
      <protection/>
    </xf>
    <xf numFmtId="165" fontId="31" fillId="0" borderId="15" xfId="44" applyNumberFormat="1" applyFont="1" applyFill="1" applyBorder="1" applyAlignment="1">
      <alignment horizontal="center" vertical="center"/>
      <protection/>
    </xf>
    <xf numFmtId="0" fontId="31" fillId="0" borderId="31" xfId="44" applyFont="1" applyFill="1" applyBorder="1">
      <alignment/>
      <protection/>
    </xf>
    <xf numFmtId="165" fontId="31" fillId="0" borderId="32" xfId="44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vertical="top" wrapText="1"/>
    </xf>
    <xf numFmtId="0" fontId="21" fillId="0" borderId="32" xfId="44" applyFont="1" applyFill="1" applyBorder="1" applyAlignment="1">
      <alignment horizontal="right" vertical="center"/>
      <protection/>
    </xf>
    <xf numFmtId="0" fontId="21" fillId="0" borderId="33" xfId="44" applyFont="1" applyFill="1" applyBorder="1" applyAlignment="1">
      <alignment horizontal="right" vertical="center"/>
      <protection/>
    </xf>
    <xf numFmtId="0" fontId="21" fillId="0" borderId="12" xfId="44" applyFont="1" applyFill="1" applyBorder="1" applyAlignment="1">
      <alignment horizontal="center" vertical="center" wrapText="1"/>
      <protection/>
    </xf>
    <xf numFmtId="0" fontId="23" fillId="24" borderId="0" xfId="44" applyFont="1" applyFill="1" applyBorder="1" applyAlignment="1">
      <alignment horizontal="left" vertical="center"/>
      <protection/>
    </xf>
    <xf numFmtId="0" fontId="25" fillId="0" borderId="13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center" wrapText="1"/>
      <protection/>
    </xf>
    <xf numFmtId="0" fontId="21" fillId="0" borderId="10" xfId="44" applyFont="1" applyFill="1" applyBorder="1" applyAlignment="1">
      <alignment horizontal="center" vertical="center" wrapText="1"/>
      <protection/>
    </xf>
    <xf numFmtId="165" fontId="21" fillId="0" borderId="10" xfId="44" applyNumberFormat="1" applyFont="1" applyFill="1" applyBorder="1" applyAlignment="1">
      <alignment horizontal="center" vertical="center" wrapText="1"/>
      <protection/>
    </xf>
    <xf numFmtId="2" fontId="21" fillId="24" borderId="0" xfId="44" applyNumberFormat="1" applyFont="1" applyFill="1" applyBorder="1" applyAlignment="1">
      <alignment vertical="center"/>
      <protection/>
    </xf>
    <xf numFmtId="0" fontId="21" fillId="0" borderId="14" xfId="44" applyFont="1" applyFill="1" applyBorder="1" applyAlignment="1">
      <alignment horizontal="center" vertical="center" wrapText="1"/>
      <protection/>
    </xf>
    <xf numFmtId="0" fontId="21" fillId="24" borderId="0" xfId="44" applyFont="1" applyFill="1" applyBorder="1" applyAlignment="1">
      <alignment horizontal="center"/>
      <protection/>
    </xf>
    <xf numFmtId="0" fontId="21" fillId="24" borderId="0" xfId="44" applyFont="1" applyFill="1" applyBorder="1" applyAlignment="1">
      <alignment horizontal="justify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="90" zoomScaleNormal="90" workbookViewId="0" topLeftCell="A130">
      <selection activeCell="B49" sqref="B49"/>
    </sheetView>
  </sheetViews>
  <sheetFormatPr defaultColWidth="8.00390625" defaultRowHeight="12.75" customHeight="1"/>
  <cols>
    <col min="1" max="1" width="5.25390625" style="3" customWidth="1"/>
    <col min="2" max="2" width="40.375" style="17" customWidth="1"/>
    <col min="3" max="3" width="12.375" style="3" customWidth="1"/>
    <col min="4" max="4" width="11.125" style="3" customWidth="1"/>
    <col min="5" max="5" width="10.75390625" style="3" customWidth="1"/>
    <col min="6" max="6" width="13.875" style="3" customWidth="1"/>
    <col min="7" max="7" width="7.125" style="3" customWidth="1"/>
    <col min="8" max="8" width="12.00390625" style="4" customWidth="1"/>
    <col min="9" max="9" width="11.625" style="4" customWidth="1"/>
    <col min="10" max="10" width="8.00390625" style="3" customWidth="1"/>
    <col min="11" max="11" width="11.375" style="3" customWidth="1"/>
    <col min="12" max="12" width="12.25390625" style="3" customWidth="1"/>
    <col min="13" max="16384" width="8.00390625" style="3" customWidth="1"/>
  </cols>
  <sheetData>
    <row r="1" spans="3:12" ht="12.75" customHeight="1">
      <c r="C1" s="5"/>
      <c r="L1" s="6" t="s">
        <v>0</v>
      </c>
    </row>
    <row r="2" spans="3:12" ht="12.75" customHeight="1">
      <c r="C2" s="5"/>
      <c r="L2" s="7" t="s">
        <v>51</v>
      </c>
    </row>
    <row r="3" spans="1:12" ht="12.75" customHeight="1">
      <c r="A3" s="172" t="s">
        <v>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2.75" customHeight="1">
      <c r="A4" s="9"/>
      <c r="B4" s="25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165" t="s">
        <v>1</v>
      </c>
      <c r="B5" s="165"/>
      <c r="C5" s="165"/>
      <c r="D5" s="165"/>
      <c r="E5" s="165"/>
      <c r="F5" s="165"/>
      <c r="G5" s="165"/>
      <c r="H5" s="165"/>
      <c r="I5" s="165"/>
      <c r="J5" s="9"/>
      <c r="K5" s="9"/>
      <c r="L5" s="9"/>
    </row>
    <row r="6" spans="1:12" ht="12.75" customHeight="1">
      <c r="A6" s="10"/>
      <c r="B6" s="173" t="s">
        <v>2</v>
      </c>
      <c r="C6" s="173"/>
      <c r="D6" s="173"/>
      <c r="E6" s="173"/>
      <c r="F6" s="173"/>
      <c r="G6" s="173"/>
      <c r="H6" s="10"/>
      <c r="I6" s="10"/>
      <c r="J6" s="9"/>
      <c r="K6" s="9"/>
      <c r="L6" s="9"/>
    </row>
    <row r="7" spans="1:12" ht="12.75" customHeight="1">
      <c r="A7" s="10"/>
      <c r="B7" s="170" t="s">
        <v>3</v>
      </c>
      <c r="C7" s="170"/>
      <c r="D7" s="170"/>
      <c r="E7" s="170"/>
      <c r="F7" s="170"/>
      <c r="G7" s="170"/>
      <c r="H7" s="10"/>
      <c r="I7" s="10"/>
      <c r="J7" s="9"/>
      <c r="K7" s="9"/>
      <c r="L7" s="9"/>
    </row>
    <row r="8" spans="1:12" ht="12.75" customHeight="1">
      <c r="A8" s="10"/>
      <c r="B8" s="170" t="s">
        <v>4</v>
      </c>
      <c r="C8" s="170"/>
      <c r="D8" s="170"/>
      <c r="E8" s="170"/>
      <c r="F8" s="170"/>
      <c r="G8" s="170"/>
      <c r="H8" s="10"/>
      <c r="I8" s="10"/>
      <c r="J8" s="9"/>
      <c r="K8" s="9"/>
      <c r="L8" s="9"/>
    </row>
    <row r="9" spans="1:12" ht="12.75" customHeight="1">
      <c r="A9" s="10"/>
      <c r="B9" s="170" t="s">
        <v>5</v>
      </c>
      <c r="C9" s="170"/>
      <c r="D9" s="170"/>
      <c r="E9" s="170"/>
      <c r="F9" s="170"/>
      <c r="G9" s="170"/>
      <c r="H9" s="10"/>
      <c r="I9" s="10"/>
      <c r="J9" s="9"/>
      <c r="K9" s="9"/>
      <c r="L9" s="9"/>
    </row>
    <row r="10" spans="1:12" ht="12.75" customHeight="1">
      <c r="A10" s="10"/>
      <c r="B10" s="170" t="s">
        <v>6</v>
      </c>
      <c r="C10" s="170"/>
      <c r="D10" s="170"/>
      <c r="E10" s="170"/>
      <c r="F10" s="170"/>
      <c r="G10" s="170"/>
      <c r="H10" s="10"/>
      <c r="I10" s="10"/>
      <c r="J10" s="9"/>
      <c r="K10" s="9"/>
      <c r="L10" s="9"/>
    </row>
    <row r="11" spans="1:12" ht="12.75" customHeight="1">
      <c r="A11" s="10"/>
      <c r="B11" s="170" t="s">
        <v>7</v>
      </c>
      <c r="C11" s="170"/>
      <c r="D11" s="170"/>
      <c r="E11" s="170"/>
      <c r="F11" s="170"/>
      <c r="G11" s="170"/>
      <c r="H11" s="10"/>
      <c r="I11" s="10"/>
      <c r="J11" s="9"/>
      <c r="K11" s="9"/>
      <c r="L11" s="9"/>
    </row>
    <row r="12" spans="1:12" ht="12.75" customHeight="1">
      <c r="A12" s="10"/>
      <c r="B12" s="170" t="s">
        <v>8</v>
      </c>
      <c r="C12" s="170"/>
      <c r="D12" s="170"/>
      <c r="E12" s="170"/>
      <c r="F12" s="170"/>
      <c r="G12" s="170"/>
      <c r="H12" s="10"/>
      <c r="I12" s="10"/>
      <c r="J12" s="9"/>
      <c r="K12" s="9"/>
      <c r="L12" s="9"/>
    </row>
    <row r="13" spans="1:12" ht="12.75" customHeight="1">
      <c r="A13" s="10"/>
      <c r="B13" s="170" t="s">
        <v>9</v>
      </c>
      <c r="C13" s="170"/>
      <c r="D13" s="170"/>
      <c r="E13" s="170"/>
      <c r="F13" s="170"/>
      <c r="G13" s="170"/>
      <c r="H13" s="10"/>
      <c r="I13" s="10"/>
      <c r="J13" s="9"/>
      <c r="K13" s="9"/>
      <c r="L13" s="9"/>
    </row>
    <row r="14" spans="1:12" ht="12.75" customHeight="1">
      <c r="A14" s="165" t="s">
        <v>30</v>
      </c>
      <c r="B14" s="165"/>
      <c r="C14" s="165"/>
      <c r="D14" s="165"/>
      <c r="E14" s="165"/>
      <c r="F14" s="165"/>
      <c r="G14" s="165"/>
      <c r="H14" s="165"/>
      <c r="I14" s="165"/>
      <c r="J14" s="9"/>
      <c r="K14" s="9"/>
      <c r="L14" s="9"/>
    </row>
    <row r="15" spans="2:3" ht="12.75" customHeight="1">
      <c r="B15" s="17" t="s">
        <v>31</v>
      </c>
      <c r="C15" s="5"/>
    </row>
    <row r="16" ht="12.75" customHeight="1">
      <c r="C16" s="5"/>
    </row>
    <row r="17" spans="1:12" ht="25.5" customHeight="1">
      <c r="A17" s="164" t="s">
        <v>10</v>
      </c>
      <c r="B17" s="166" t="s">
        <v>11</v>
      </c>
      <c r="C17" s="167" t="s">
        <v>12</v>
      </c>
      <c r="D17" s="167"/>
      <c r="E17" s="167"/>
      <c r="F17" s="168" t="s">
        <v>13</v>
      </c>
      <c r="G17" s="168" t="s">
        <v>14</v>
      </c>
      <c r="H17" s="169" t="s">
        <v>15</v>
      </c>
      <c r="I17" s="169" t="s">
        <v>16</v>
      </c>
      <c r="J17" s="168" t="s">
        <v>17</v>
      </c>
      <c r="K17" s="171" t="s">
        <v>18</v>
      </c>
      <c r="L17" s="164" t="s">
        <v>19</v>
      </c>
    </row>
    <row r="18" spans="1:12" s="11" customFormat="1" ht="25.5" customHeight="1">
      <c r="A18" s="164"/>
      <c r="B18" s="166"/>
      <c r="C18" s="27" t="s">
        <v>20</v>
      </c>
      <c r="D18" s="27" t="s">
        <v>21</v>
      </c>
      <c r="E18" s="27" t="s">
        <v>22</v>
      </c>
      <c r="F18" s="168"/>
      <c r="G18" s="168"/>
      <c r="H18" s="169"/>
      <c r="I18" s="169"/>
      <c r="J18" s="168"/>
      <c r="K18" s="171"/>
      <c r="L18" s="164"/>
    </row>
    <row r="19" spans="1:12" ht="12.75" customHeight="1">
      <c r="A19" s="35">
        <v>1</v>
      </c>
      <c r="B19" s="36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30">
        <v>8</v>
      </c>
      <c r="I19" s="30">
        <v>9</v>
      </c>
      <c r="J19" s="29">
        <v>10</v>
      </c>
      <c r="K19" s="34">
        <v>11</v>
      </c>
      <c r="L19" s="35">
        <v>12</v>
      </c>
    </row>
    <row r="20" spans="1:12" s="2" customFormat="1" ht="72" customHeight="1">
      <c r="A20" s="21">
        <v>1</v>
      </c>
      <c r="B20" s="66" t="s">
        <v>44</v>
      </c>
      <c r="C20" s="28"/>
      <c r="D20" s="15"/>
      <c r="E20" s="15"/>
      <c r="F20" s="33" t="s">
        <v>32</v>
      </c>
      <c r="G20" s="27">
        <v>18</v>
      </c>
      <c r="H20" s="16"/>
      <c r="I20" s="44">
        <f>G20*H20</f>
        <v>0</v>
      </c>
      <c r="J20" s="45"/>
      <c r="K20" s="46">
        <f>I20*J20/100</f>
        <v>0</v>
      </c>
      <c r="L20" s="44">
        <f>I20+K20</f>
        <v>0</v>
      </c>
    </row>
    <row r="21" spans="1:12" s="2" customFormat="1" ht="72">
      <c r="A21" s="21">
        <v>2</v>
      </c>
      <c r="B21" s="68" t="s">
        <v>101</v>
      </c>
      <c r="C21" s="47"/>
      <c r="D21" s="20"/>
      <c r="E21" s="20"/>
      <c r="F21" s="33" t="s">
        <v>41</v>
      </c>
      <c r="G21" s="22">
        <v>20</v>
      </c>
      <c r="H21" s="23"/>
      <c r="I21" s="44">
        <f aca="true" t="shared" si="0" ref="I21:I84">G21*H21</f>
        <v>0</v>
      </c>
      <c r="J21" s="45"/>
      <c r="K21" s="46">
        <f aca="true" t="shared" si="1" ref="K21:K85">I21*J21/100</f>
        <v>0</v>
      </c>
      <c r="L21" s="44">
        <f aca="true" t="shared" si="2" ref="L21:L85">I21+K21</f>
        <v>0</v>
      </c>
    </row>
    <row r="22" spans="1:12" s="2" customFormat="1" ht="60">
      <c r="A22" s="21">
        <v>3</v>
      </c>
      <c r="B22" s="129" t="s">
        <v>102</v>
      </c>
      <c r="C22" s="48"/>
      <c r="D22" s="49"/>
      <c r="E22" s="49"/>
      <c r="F22" s="82" t="s">
        <v>23</v>
      </c>
      <c r="G22" s="22">
        <v>10</v>
      </c>
      <c r="H22" s="23"/>
      <c r="I22" s="44">
        <f t="shared" si="0"/>
        <v>0</v>
      </c>
      <c r="J22" s="45"/>
      <c r="K22" s="46">
        <f t="shared" si="1"/>
        <v>0</v>
      </c>
      <c r="L22" s="44">
        <f t="shared" si="2"/>
        <v>0</v>
      </c>
    </row>
    <row r="23" spans="1:12" s="2" customFormat="1" ht="60">
      <c r="A23" s="21">
        <v>4</v>
      </c>
      <c r="B23" s="66" t="s">
        <v>167</v>
      </c>
      <c r="C23" s="48"/>
      <c r="D23" s="49"/>
      <c r="E23" s="49"/>
      <c r="F23" s="33" t="s">
        <v>168</v>
      </c>
      <c r="G23" s="22">
        <v>50</v>
      </c>
      <c r="H23" s="23"/>
      <c r="I23" s="44">
        <f t="shared" si="0"/>
        <v>0</v>
      </c>
      <c r="J23" s="45"/>
      <c r="K23" s="46">
        <f t="shared" si="1"/>
        <v>0</v>
      </c>
      <c r="L23" s="44">
        <f t="shared" si="2"/>
        <v>0</v>
      </c>
    </row>
    <row r="24" spans="1:12" s="2" customFormat="1" ht="59.25" customHeight="1">
      <c r="A24" s="21">
        <v>5</v>
      </c>
      <c r="B24" s="125" t="s">
        <v>104</v>
      </c>
      <c r="C24" s="48"/>
      <c r="D24" s="49"/>
      <c r="E24" s="49"/>
      <c r="F24" s="83" t="s">
        <v>23</v>
      </c>
      <c r="G24" s="22">
        <v>20</v>
      </c>
      <c r="H24" s="23"/>
      <c r="I24" s="44">
        <f t="shared" si="0"/>
        <v>0</v>
      </c>
      <c r="J24" s="45"/>
      <c r="K24" s="46">
        <f t="shared" si="1"/>
        <v>0</v>
      </c>
      <c r="L24" s="44">
        <f t="shared" si="2"/>
        <v>0</v>
      </c>
    </row>
    <row r="25" spans="1:12" s="2" customFormat="1" ht="47.25" customHeight="1">
      <c r="A25" s="21">
        <v>6</v>
      </c>
      <c r="B25" s="91" t="s">
        <v>103</v>
      </c>
      <c r="C25" s="48"/>
      <c r="D25" s="49"/>
      <c r="E25" s="49"/>
      <c r="F25" s="40" t="s">
        <v>23</v>
      </c>
      <c r="G25" s="22">
        <v>20</v>
      </c>
      <c r="H25" s="23"/>
      <c r="I25" s="44">
        <f t="shared" si="0"/>
        <v>0</v>
      </c>
      <c r="J25" s="45"/>
      <c r="K25" s="46">
        <f t="shared" si="1"/>
        <v>0</v>
      </c>
      <c r="L25" s="44">
        <f t="shared" si="2"/>
        <v>0</v>
      </c>
    </row>
    <row r="26" spans="1:12" s="2" customFormat="1" ht="60">
      <c r="A26" s="21">
        <v>7</v>
      </c>
      <c r="B26" s="70" t="s">
        <v>106</v>
      </c>
      <c r="C26" s="48"/>
      <c r="D26" s="49"/>
      <c r="E26" s="49"/>
      <c r="F26" s="40" t="s">
        <v>23</v>
      </c>
      <c r="G26" s="22">
        <v>5</v>
      </c>
      <c r="H26" s="23"/>
      <c r="I26" s="44">
        <f t="shared" si="0"/>
        <v>0</v>
      </c>
      <c r="J26" s="45"/>
      <c r="K26" s="46">
        <f t="shared" si="1"/>
        <v>0</v>
      </c>
      <c r="L26" s="44">
        <f t="shared" si="2"/>
        <v>0</v>
      </c>
    </row>
    <row r="27" spans="1:12" s="2" customFormat="1" ht="67.5" customHeight="1">
      <c r="A27" s="21">
        <v>8</v>
      </c>
      <c r="B27" s="67" t="s">
        <v>105</v>
      </c>
      <c r="C27" s="48"/>
      <c r="D27" s="49"/>
      <c r="E27" s="49"/>
      <c r="F27" s="40" t="s">
        <v>23</v>
      </c>
      <c r="G27" s="22">
        <v>5</v>
      </c>
      <c r="H27" s="23"/>
      <c r="I27" s="44">
        <f t="shared" si="0"/>
        <v>0</v>
      </c>
      <c r="J27" s="45"/>
      <c r="K27" s="46">
        <f t="shared" si="1"/>
        <v>0</v>
      </c>
      <c r="L27" s="44">
        <f t="shared" si="2"/>
        <v>0</v>
      </c>
    </row>
    <row r="28" spans="1:12" s="2" customFormat="1" ht="66.75" customHeight="1">
      <c r="A28" s="21">
        <v>9</v>
      </c>
      <c r="B28" s="71" t="s">
        <v>107</v>
      </c>
      <c r="C28" s="48"/>
      <c r="D28" s="49"/>
      <c r="E28" s="49"/>
      <c r="F28" s="40" t="s">
        <v>23</v>
      </c>
      <c r="G28" s="22">
        <v>10</v>
      </c>
      <c r="H28" s="23"/>
      <c r="I28" s="44">
        <f t="shared" si="0"/>
        <v>0</v>
      </c>
      <c r="J28" s="45"/>
      <c r="K28" s="46">
        <f t="shared" si="1"/>
        <v>0</v>
      </c>
      <c r="L28" s="44">
        <f t="shared" si="2"/>
        <v>0</v>
      </c>
    </row>
    <row r="29" spans="1:12" s="2" customFormat="1" ht="67.5" customHeight="1">
      <c r="A29" s="21">
        <v>10</v>
      </c>
      <c r="B29" s="67" t="s">
        <v>52</v>
      </c>
      <c r="C29" s="50"/>
      <c r="D29" s="51"/>
      <c r="E29" s="51"/>
      <c r="F29" s="40" t="s">
        <v>23</v>
      </c>
      <c r="G29" s="52">
        <v>2</v>
      </c>
      <c r="H29" s="53"/>
      <c r="I29" s="44">
        <f t="shared" si="0"/>
        <v>0</v>
      </c>
      <c r="J29" s="45"/>
      <c r="K29" s="46">
        <f t="shared" si="1"/>
        <v>0</v>
      </c>
      <c r="L29" s="44">
        <f t="shared" si="2"/>
        <v>0</v>
      </c>
    </row>
    <row r="30" spans="1:12" s="2" customFormat="1" ht="51" customHeight="1">
      <c r="A30" s="21">
        <v>11</v>
      </c>
      <c r="B30" s="92" t="s">
        <v>53</v>
      </c>
      <c r="C30" s="54"/>
      <c r="D30" s="55"/>
      <c r="E30" s="15"/>
      <c r="F30" s="40" t="s">
        <v>23</v>
      </c>
      <c r="G30" s="27">
        <v>3</v>
      </c>
      <c r="H30" s="16"/>
      <c r="I30" s="44">
        <f t="shared" si="0"/>
        <v>0</v>
      </c>
      <c r="J30" s="45"/>
      <c r="K30" s="46">
        <f t="shared" si="1"/>
        <v>0</v>
      </c>
      <c r="L30" s="44">
        <f t="shared" si="2"/>
        <v>0</v>
      </c>
    </row>
    <row r="31" spans="1:12" s="2" customFormat="1" ht="72">
      <c r="A31" s="21">
        <v>12</v>
      </c>
      <c r="B31" s="119" t="s">
        <v>100</v>
      </c>
      <c r="C31" s="54"/>
      <c r="D31" s="55"/>
      <c r="E31" s="15"/>
      <c r="F31" s="40" t="s">
        <v>23</v>
      </c>
      <c r="G31" s="27">
        <v>1</v>
      </c>
      <c r="H31" s="16"/>
      <c r="I31" s="44">
        <f t="shared" si="0"/>
        <v>0</v>
      </c>
      <c r="J31" s="45"/>
      <c r="K31" s="46">
        <f t="shared" si="1"/>
        <v>0</v>
      </c>
      <c r="L31" s="44">
        <f t="shared" si="2"/>
        <v>0</v>
      </c>
    </row>
    <row r="32" spans="1:12" s="2" customFormat="1" ht="48">
      <c r="A32" s="21">
        <v>13</v>
      </c>
      <c r="B32" s="76" t="s">
        <v>169</v>
      </c>
      <c r="C32" s="56"/>
      <c r="D32" s="19"/>
      <c r="E32" s="15"/>
      <c r="F32" s="83" t="s">
        <v>23</v>
      </c>
      <c r="G32" s="57">
        <v>5</v>
      </c>
      <c r="H32" s="16"/>
      <c r="I32" s="44">
        <f t="shared" si="0"/>
        <v>0</v>
      </c>
      <c r="J32" s="45"/>
      <c r="K32" s="46">
        <f t="shared" si="1"/>
        <v>0</v>
      </c>
      <c r="L32" s="44">
        <f t="shared" si="2"/>
        <v>0</v>
      </c>
    </row>
    <row r="33" spans="1:12" s="2" customFormat="1" ht="52.5" customHeight="1">
      <c r="A33" s="21">
        <v>14</v>
      </c>
      <c r="B33" s="78" t="s">
        <v>54</v>
      </c>
      <c r="C33" s="58"/>
      <c r="D33" s="58"/>
      <c r="E33" s="41"/>
      <c r="F33" s="94" t="s">
        <v>33</v>
      </c>
      <c r="G33" s="42">
        <v>12</v>
      </c>
      <c r="H33" s="43"/>
      <c r="I33" s="44">
        <f t="shared" si="0"/>
        <v>0</v>
      </c>
      <c r="J33" s="45"/>
      <c r="K33" s="46">
        <f t="shared" si="1"/>
        <v>0</v>
      </c>
      <c r="L33" s="44">
        <f t="shared" si="2"/>
        <v>0</v>
      </c>
    </row>
    <row r="34" spans="1:12" s="2" customFormat="1" ht="52.5" customHeight="1">
      <c r="A34" s="21">
        <v>15</v>
      </c>
      <c r="B34" s="93" t="s">
        <v>55</v>
      </c>
      <c r="C34" s="64"/>
      <c r="D34" s="64"/>
      <c r="E34" s="62"/>
      <c r="F34" s="94" t="s">
        <v>33</v>
      </c>
      <c r="G34" s="60">
        <v>15</v>
      </c>
      <c r="H34" s="89"/>
      <c r="I34" s="44">
        <f t="shared" si="0"/>
        <v>0</v>
      </c>
      <c r="J34" s="45"/>
      <c r="K34" s="46">
        <f t="shared" si="1"/>
        <v>0</v>
      </c>
      <c r="L34" s="44">
        <f t="shared" si="2"/>
        <v>0</v>
      </c>
    </row>
    <row r="35" spans="1:12" s="2" customFormat="1" ht="36">
      <c r="A35" s="21">
        <v>16</v>
      </c>
      <c r="B35" s="72" t="s">
        <v>170</v>
      </c>
      <c r="C35" s="39"/>
      <c r="D35" s="39"/>
      <c r="E35" s="20"/>
      <c r="F35" s="33" t="s">
        <v>33</v>
      </c>
      <c r="G35" s="126">
        <v>2</v>
      </c>
      <c r="H35" s="53"/>
      <c r="I35" s="44">
        <f t="shared" si="0"/>
        <v>0</v>
      </c>
      <c r="J35" s="45"/>
      <c r="K35" s="46">
        <f t="shared" si="1"/>
        <v>0</v>
      </c>
      <c r="L35" s="44">
        <f t="shared" si="2"/>
        <v>0</v>
      </c>
    </row>
    <row r="36" spans="1:12" s="2" customFormat="1" ht="36">
      <c r="A36" s="21">
        <v>17</v>
      </c>
      <c r="B36" s="73" t="s">
        <v>108</v>
      </c>
      <c r="C36" s="39"/>
      <c r="D36" s="39"/>
      <c r="E36" s="39"/>
      <c r="F36" s="33" t="s">
        <v>71</v>
      </c>
      <c r="G36" s="100">
        <v>2</v>
      </c>
      <c r="H36" s="53"/>
      <c r="I36" s="44">
        <f t="shared" si="0"/>
        <v>0</v>
      </c>
      <c r="J36" s="45"/>
      <c r="K36" s="46">
        <f t="shared" si="1"/>
        <v>0</v>
      </c>
      <c r="L36" s="44">
        <f t="shared" si="2"/>
        <v>0</v>
      </c>
    </row>
    <row r="37" spans="1:12" s="2" customFormat="1" ht="48">
      <c r="A37" s="21">
        <v>18</v>
      </c>
      <c r="B37" s="76" t="s">
        <v>110</v>
      </c>
      <c r="C37" s="39"/>
      <c r="D37" s="39"/>
      <c r="E37" s="39"/>
      <c r="F37" s="84" t="s">
        <v>34</v>
      </c>
      <c r="G37" s="52">
        <v>3</v>
      </c>
      <c r="H37" s="53"/>
      <c r="I37" s="44">
        <f t="shared" si="0"/>
        <v>0</v>
      </c>
      <c r="J37" s="45"/>
      <c r="K37" s="46">
        <f t="shared" si="1"/>
        <v>0</v>
      </c>
      <c r="L37" s="44">
        <f t="shared" si="2"/>
        <v>0</v>
      </c>
    </row>
    <row r="38" spans="1:12" s="2" customFormat="1" ht="54" customHeight="1">
      <c r="A38" s="21">
        <v>19</v>
      </c>
      <c r="B38" s="76" t="s">
        <v>109</v>
      </c>
      <c r="C38" s="39"/>
      <c r="D38" s="39"/>
      <c r="E38" s="39"/>
      <c r="F38" s="84" t="s">
        <v>34</v>
      </c>
      <c r="G38" s="52">
        <v>5</v>
      </c>
      <c r="H38" s="53"/>
      <c r="I38" s="44">
        <f t="shared" si="0"/>
        <v>0</v>
      </c>
      <c r="J38" s="45"/>
      <c r="K38" s="46">
        <f t="shared" si="1"/>
        <v>0</v>
      </c>
      <c r="L38" s="44">
        <f t="shared" si="2"/>
        <v>0</v>
      </c>
    </row>
    <row r="39" spans="1:12" s="2" customFormat="1" ht="36">
      <c r="A39" s="21">
        <v>20</v>
      </c>
      <c r="B39" s="120" t="s">
        <v>121</v>
      </c>
      <c r="C39" s="39"/>
      <c r="D39" s="39"/>
      <c r="E39" s="39"/>
      <c r="F39" s="115" t="s">
        <v>71</v>
      </c>
      <c r="G39" s="121">
        <v>10</v>
      </c>
      <c r="H39" s="90"/>
      <c r="I39" s="44">
        <f t="shared" si="0"/>
        <v>0</v>
      </c>
      <c r="J39" s="45"/>
      <c r="K39" s="46">
        <f t="shared" si="1"/>
        <v>0</v>
      </c>
      <c r="L39" s="44">
        <f t="shared" si="2"/>
        <v>0</v>
      </c>
    </row>
    <row r="40" spans="1:12" s="2" customFormat="1" ht="36">
      <c r="A40" s="21">
        <v>21</v>
      </c>
      <c r="B40" s="120" t="s">
        <v>120</v>
      </c>
      <c r="C40" s="39"/>
      <c r="D40" s="39"/>
      <c r="E40" s="39"/>
      <c r="F40" s="115" t="s">
        <v>71</v>
      </c>
      <c r="G40" s="122">
        <v>10</v>
      </c>
      <c r="H40" s="43"/>
      <c r="I40" s="44">
        <f t="shared" si="0"/>
        <v>0</v>
      </c>
      <c r="J40" s="45"/>
      <c r="K40" s="46">
        <f t="shared" si="1"/>
        <v>0</v>
      </c>
      <c r="L40" s="44">
        <f t="shared" si="2"/>
        <v>0</v>
      </c>
    </row>
    <row r="41" spans="1:12" s="2" customFormat="1" ht="50.25" customHeight="1">
      <c r="A41" s="21">
        <v>22</v>
      </c>
      <c r="B41" s="138" t="s">
        <v>111</v>
      </c>
      <c r="C41" s="39"/>
      <c r="D41" s="39"/>
      <c r="E41" s="39"/>
      <c r="F41" s="115" t="s">
        <v>33</v>
      </c>
      <c r="G41" s="42">
        <v>3</v>
      </c>
      <c r="H41" s="43"/>
      <c r="I41" s="44">
        <f t="shared" si="0"/>
        <v>0</v>
      </c>
      <c r="J41" s="45"/>
      <c r="K41" s="46">
        <f t="shared" si="1"/>
        <v>0</v>
      </c>
      <c r="L41" s="44">
        <f t="shared" si="2"/>
        <v>0</v>
      </c>
    </row>
    <row r="42" spans="1:12" s="2" customFormat="1" ht="36">
      <c r="A42" s="21">
        <v>23</v>
      </c>
      <c r="B42" s="76" t="s">
        <v>56</v>
      </c>
      <c r="C42" s="58"/>
      <c r="D42" s="58"/>
      <c r="E42" s="58"/>
      <c r="F42" s="84" t="s">
        <v>33</v>
      </c>
      <c r="G42" s="60">
        <v>5</v>
      </c>
      <c r="H42" s="43"/>
      <c r="I42" s="44">
        <f t="shared" si="0"/>
        <v>0</v>
      </c>
      <c r="J42" s="45"/>
      <c r="K42" s="46">
        <f t="shared" si="1"/>
        <v>0</v>
      </c>
      <c r="L42" s="44">
        <f t="shared" si="2"/>
        <v>0</v>
      </c>
    </row>
    <row r="43" spans="1:12" s="1" customFormat="1" ht="55.5" customHeight="1">
      <c r="A43" s="21">
        <v>24</v>
      </c>
      <c r="B43" s="111" t="s">
        <v>42</v>
      </c>
      <c r="C43" s="15"/>
      <c r="D43" s="15"/>
      <c r="E43" s="15"/>
      <c r="F43" s="33" t="s">
        <v>23</v>
      </c>
      <c r="G43" s="42">
        <v>2</v>
      </c>
      <c r="H43" s="16"/>
      <c r="I43" s="44">
        <f t="shared" si="0"/>
        <v>0</v>
      </c>
      <c r="J43" s="45"/>
      <c r="K43" s="46">
        <f t="shared" si="1"/>
        <v>0</v>
      </c>
      <c r="L43" s="44">
        <f t="shared" si="2"/>
        <v>0</v>
      </c>
    </row>
    <row r="44" spans="1:12" s="1" customFormat="1" ht="51.75" customHeight="1">
      <c r="A44" s="21">
        <v>25</v>
      </c>
      <c r="B44" s="76" t="s">
        <v>112</v>
      </c>
      <c r="C44" s="15"/>
      <c r="D44" s="15"/>
      <c r="E44" s="15"/>
      <c r="F44" s="83" t="s">
        <v>33</v>
      </c>
      <c r="G44" s="42">
        <v>2</v>
      </c>
      <c r="H44" s="16"/>
      <c r="I44" s="44">
        <f t="shared" si="0"/>
        <v>0</v>
      </c>
      <c r="J44" s="45"/>
      <c r="K44" s="46">
        <f t="shared" si="1"/>
        <v>0</v>
      </c>
      <c r="L44" s="44">
        <f t="shared" si="2"/>
        <v>0</v>
      </c>
    </row>
    <row r="45" spans="1:12" s="1" customFormat="1" ht="60" customHeight="1">
      <c r="A45" s="21">
        <v>26</v>
      </c>
      <c r="B45" s="79" t="s">
        <v>113</v>
      </c>
      <c r="C45" s="41"/>
      <c r="D45" s="41"/>
      <c r="E45" s="41"/>
      <c r="F45" s="82" t="s">
        <v>33</v>
      </c>
      <c r="G45" s="42">
        <v>5</v>
      </c>
      <c r="H45" s="43"/>
      <c r="I45" s="44">
        <f t="shared" si="0"/>
        <v>0</v>
      </c>
      <c r="J45" s="45"/>
      <c r="K45" s="46">
        <f t="shared" si="1"/>
        <v>0</v>
      </c>
      <c r="L45" s="44">
        <f t="shared" si="2"/>
        <v>0</v>
      </c>
    </row>
    <row r="46" spans="1:12" s="1" customFormat="1" ht="51.75" customHeight="1">
      <c r="A46" s="21">
        <v>27</v>
      </c>
      <c r="B46" s="76" t="s">
        <v>114</v>
      </c>
      <c r="C46" s="15"/>
      <c r="D46" s="15"/>
      <c r="E46" s="15"/>
      <c r="F46" s="33" t="s">
        <v>23</v>
      </c>
      <c r="G46" s="27">
        <v>5</v>
      </c>
      <c r="H46" s="43"/>
      <c r="I46" s="44">
        <f t="shared" si="0"/>
        <v>0</v>
      </c>
      <c r="J46" s="45"/>
      <c r="K46" s="46">
        <f t="shared" si="1"/>
        <v>0</v>
      </c>
      <c r="L46" s="44">
        <f t="shared" si="2"/>
        <v>0</v>
      </c>
    </row>
    <row r="47" spans="1:12" s="1" customFormat="1" ht="60.75" customHeight="1">
      <c r="A47" s="21">
        <v>28</v>
      </c>
      <c r="B47" s="66" t="s">
        <v>154</v>
      </c>
      <c r="C47" s="15"/>
      <c r="D47" s="15"/>
      <c r="E47" s="15"/>
      <c r="F47" s="82" t="s">
        <v>23</v>
      </c>
      <c r="G47" s="27">
        <v>150</v>
      </c>
      <c r="H47" s="16"/>
      <c r="I47" s="44">
        <f t="shared" si="0"/>
        <v>0</v>
      </c>
      <c r="J47" s="45"/>
      <c r="K47" s="46">
        <f t="shared" si="1"/>
        <v>0</v>
      </c>
      <c r="L47" s="44">
        <f t="shared" si="2"/>
        <v>0</v>
      </c>
    </row>
    <row r="48" spans="1:12" s="1" customFormat="1" ht="51.75" customHeight="1">
      <c r="A48" s="21">
        <v>29</v>
      </c>
      <c r="B48" s="76" t="s">
        <v>117</v>
      </c>
      <c r="C48" s="41"/>
      <c r="D48" s="41"/>
      <c r="E48" s="41"/>
      <c r="F48" s="82" t="s">
        <v>23</v>
      </c>
      <c r="G48" s="42">
        <v>300</v>
      </c>
      <c r="H48" s="43"/>
      <c r="I48" s="44">
        <f t="shared" si="0"/>
        <v>0</v>
      </c>
      <c r="J48" s="45"/>
      <c r="K48" s="46">
        <f t="shared" si="1"/>
        <v>0</v>
      </c>
      <c r="L48" s="44">
        <f t="shared" si="2"/>
        <v>0</v>
      </c>
    </row>
    <row r="49" spans="1:12" s="1" customFormat="1" ht="60.75" customHeight="1">
      <c r="A49" s="21">
        <v>30</v>
      </c>
      <c r="B49" s="76" t="s">
        <v>118</v>
      </c>
      <c r="C49" s="15"/>
      <c r="D49" s="15"/>
      <c r="E49" s="15"/>
      <c r="F49" s="82" t="s">
        <v>23</v>
      </c>
      <c r="G49" s="27">
        <v>150</v>
      </c>
      <c r="H49" s="43"/>
      <c r="I49" s="44">
        <f t="shared" si="0"/>
        <v>0</v>
      </c>
      <c r="J49" s="45"/>
      <c r="K49" s="46">
        <f t="shared" si="1"/>
        <v>0</v>
      </c>
      <c r="L49" s="44">
        <f t="shared" si="2"/>
        <v>0</v>
      </c>
    </row>
    <row r="50" spans="1:12" s="1" customFormat="1" ht="67.5" customHeight="1">
      <c r="A50" s="21">
        <v>31</v>
      </c>
      <c r="B50" s="66" t="s">
        <v>155</v>
      </c>
      <c r="C50" s="15"/>
      <c r="D50" s="15"/>
      <c r="E50" s="15"/>
      <c r="F50" s="82" t="s">
        <v>23</v>
      </c>
      <c r="G50" s="27">
        <v>3</v>
      </c>
      <c r="H50" s="16"/>
      <c r="I50" s="44">
        <f t="shared" si="0"/>
        <v>0</v>
      </c>
      <c r="J50" s="45"/>
      <c r="K50" s="46">
        <f t="shared" si="1"/>
        <v>0</v>
      </c>
      <c r="L50" s="44">
        <f t="shared" si="2"/>
        <v>0</v>
      </c>
    </row>
    <row r="51" spans="1:12" s="1" customFormat="1" ht="67.5" customHeight="1">
      <c r="A51" s="21">
        <v>32</v>
      </c>
      <c r="B51" s="78" t="s">
        <v>176</v>
      </c>
      <c r="C51" s="15"/>
      <c r="D51" s="15"/>
      <c r="E51" s="15"/>
      <c r="F51" s="82" t="s">
        <v>23</v>
      </c>
      <c r="G51" s="27">
        <v>10</v>
      </c>
      <c r="H51" s="16"/>
      <c r="I51" s="44">
        <f t="shared" si="0"/>
        <v>0</v>
      </c>
      <c r="J51" s="45"/>
      <c r="K51" s="46">
        <f>I51*J51/100</f>
        <v>0</v>
      </c>
      <c r="L51" s="44">
        <f>I51+K51</f>
        <v>0</v>
      </c>
    </row>
    <row r="52" spans="1:12" s="1" customFormat="1" ht="50.25" customHeight="1">
      <c r="A52" s="21">
        <v>33</v>
      </c>
      <c r="B52" s="78" t="s">
        <v>115</v>
      </c>
      <c r="C52" s="41"/>
      <c r="D52" s="41"/>
      <c r="E52" s="41"/>
      <c r="F52" s="82" t="s">
        <v>41</v>
      </c>
      <c r="G52" s="42">
        <v>150</v>
      </c>
      <c r="H52" s="16"/>
      <c r="I52" s="44">
        <f t="shared" si="0"/>
        <v>0</v>
      </c>
      <c r="J52" s="45"/>
      <c r="K52" s="46">
        <f t="shared" si="1"/>
        <v>0</v>
      </c>
      <c r="L52" s="44">
        <f t="shared" si="2"/>
        <v>0</v>
      </c>
    </row>
    <row r="53" spans="1:12" s="1" customFormat="1" ht="50.25" customHeight="1">
      <c r="A53" s="21">
        <v>34</v>
      </c>
      <c r="B53" s="76" t="s">
        <v>116</v>
      </c>
      <c r="C53" s="15"/>
      <c r="D53" s="15"/>
      <c r="E53" s="15"/>
      <c r="F53" s="82" t="s">
        <v>23</v>
      </c>
      <c r="G53" s="18">
        <v>200</v>
      </c>
      <c r="H53" s="16"/>
      <c r="I53" s="44">
        <f t="shared" si="0"/>
        <v>0</v>
      </c>
      <c r="J53" s="45"/>
      <c r="K53" s="46">
        <f t="shared" si="1"/>
        <v>0</v>
      </c>
      <c r="L53" s="44">
        <f t="shared" si="2"/>
        <v>0</v>
      </c>
    </row>
    <row r="54" spans="1:12" s="1" customFormat="1" ht="50.25" customHeight="1">
      <c r="A54" s="21">
        <v>35</v>
      </c>
      <c r="B54" s="137" t="s">
        <v>119</v>
      </c>
      <c r="C54" s="41"/>
      <c r="D54" s="41"/>
      <c r="E54" s="41"/>
      <c r="F54" s="33" t="s">
        <v>41</v>
      </c>
      <c r="G54" s="117">
        <v>1</v>
      </c>
      <c r="H54" s="43"/>
      <c r="I54" s="44">
        <f t="shared" si="0"/>
        <v>0</v>
      </c>
      <c r="J54" s="45"/>
      <c r="K54" s="46">
        <f t="shared" si="1"/>
        <v>0</v>
      </c>
      <c r="L54" s="44">
        <f t="shared" si="2"/>
        <v>0</v>
      </c>
    </row>
    <row r="55" spans="1:12" s="1" customFormat="1" ht="60.75" customHeight="1">
      <c r="A55" s="21">
        <v>36</v>
      </c>
      <c r="B55" s="76" t="s">
        <v>122</v>
      </c>
      <c r="C55" s="41"/>
      <c r="D55" s="41"/>
      <c r="E55" s="41"/>
      <c r="F55" s="82" t="s">
        <v>23</v>
      </c>
      <c r="G55" s="27">
        <v>175</v>
      </c>
      <c r="H55" s="43"/>
      <c r="I55" s="44">
        <f t="shared" si="0"/>
        <v>0</v>
      </c>
      <c r="J55" s="45"/>
      <c r="K55" s="46">
        <f t="shared" si="1"/>
        <v>0</v>
      </c>
      <c r="L55" s="44">
        <f t="shared" si="2"/>
        <v>0</v>
      </c>
    </row>
    <row r="56" spans="1:12" s="1" customFormat="1" ht="64.5" customHeight="1">
      <c r="A56" s="21">
        <v>37</v>
      </c>
      <c r="B56" s="77" t="s">
        <v>123</v>
      </c>
      <c r="C56" s="41"/>
      <c r="D56" s="41"/>
      <c r="E56" s="41"/>
      <c r="F56" s="82" t="s">
        <v>23</v>
      </c>
      <c r="G56" s="42">
        <v>25</v>
      </c>
      <c r="H56" s="43"/>
      <c r="I56" s="44">
        <f t="shared" si="0"/>
        <v>0</v>
      </c>
      <c r="J56" s="45"/>
      <c r="K56" s="46">
        <f t="shared" si="1"/>
        <v>0</v>
      </c>
      <c r="L56" s="44">
        <f t="shared" si="2"/>
        <v>0</v>
      </c>
    </row>
    <row r="57" spans="1:12" s="1" customFormat="1" ht="52.5" customHeight="1">
      <c r="A57" s="21">
        <v>38</v>
      </c>
      <c r="B57" s="76" t="s">
        <v>124</v>
      </c>
      <c r="C57" s="58"/>
      <c r="D57" s="58"/>
      <c r="E57" s="58"/>
      <c r="F57" s="85" t="s">
        <v>71</v>
      </c>
      <c r="G57" s="60">
        <v>4</v>
      </c>
      <c r="H57" s="38"/>
      <c r="I57" s="44">
        <f t="shared" si="0"/>
        <v>0</v>
      </c>
      <c r="J57" s="45"/>
      <c r="K57" s="46">
        <f t="shared" si="1"/>
        <v>0</v>
      </c>
      <c r="L57" s="44">
        <f t="shared" si="2"/>
        <v>0</v>
      </c>
    </row>
    <row r="58" spans="1:12" s="1" customFormat="1" ht="67.5" customHeight="1">
      <c r="A58" s="21">
        <v>39</v>
      </c>
      <c r="B58" s="102" t="s">
        <v>57</v>
      </c>
      <c r="C58" s="39"/>
      <c r="D58" s="39"/>
      <c r="E58" s="39"/>
      <c r="F58" s="85" t="s">
        <v>23</v>
      </c>
      <c r="G58" s="52">
        <v>3</v>
      </c>
      <c r="H58" s="53"/>
      <c r="I58" s="44">
        <f t="shared" si="0"/>
        <v>0</v>
      </c>
      <c r="J58" s="45"/>
      <c r="K58" s="46">
        <f t="shared" si="1"/>
        <v>0</v>
      </c>
      <c r="L58" s="44">
        <f t="shared" si="2"/>
        <v>0</v>
      </c>
    </row>
    <row r="59" spans="1:12" s="1" customFormat="1" ht="24">
      <c r="A59" s="21">
        <v>40</v>
      </c>
      <c r="B59" s="136" t="s">
        <v>58</v>
      </c>
      <c r="C59" s="63"/>
      <c r="D59" s="63"/>
      <c r="E59" s="63"/>
      <c r="F59" s="86" t="s">
        <v>23</v>
      </c>
      <c r="G59" s="116">
        <v>60</v>
      </c>
      <c r="H59" s="90"/>
      <c r="I59" s="44">
        <f t="shared" si="0"/>
        <v>0</v>
      </c>
      <c r="J59" s="45"/>
      <c r="K59" s="46">
        <f t="shared" si="1"/>
        <v>0</v>
      </c>
      <c r="L59" s="44">
        <f t="shared" si="2"/>
        <v>0</v>
      </c>
    </row>
    <row r="60" spans="1:12" s="1" customFormat="1" ht="54" customHeight="1">
      <c r="A60" s="21">
        <v>41</v>
      </c>
      <c r="B60" s="135" t="s">
        <v>125</v>
      </c>
      <c r="C60" s="41"/>
      <c r="D60" s="41"/>
      <c r="E60" s="41"/>
      <c r="F60" s="86" t="s">
        <v>23</v>
      </c>
      <c r="G60" s="42">
        <v>2</v>
      </c>
      <c r="H60" s="16"/>
      <c r="I60" s="44">
        <f t="shared" si="0"/>
        <v>0</v>
      </c>
      <c r="J60" s="45"/>
      <c r="K60" s="46">
        <f t="shared" si="1"/>
        <v>0</v>
      </c>
      <c r="L60" s="44">
        <f t="shared" si="2"/>
        <v>0</v>
      </c>
    </row>
    <row r="61" spans="1:12" s="1" customFormat="1" ht="57.75" customHeight="1">
      <c r="A61" s="21">
        <v>42</v>
      </c>
      <c r="B61" s="69" t="s">
        <v>59</v>
      </c>
      <c r="C61" s="15"/>
      <c r="D61" s="15"/>
      <c r="E61" s="15"/>
      <c r="F61" s="86" t="s">
        <v>48</v>
      </c>
      <c r="G61" s="27">
        <v>5</v>
      </c>
      <c r="H61" s="16"/>
      <c r="I61" s="44">
        <f t="shared" si="0"/>
        <v>0</v>
      </c>
      <c r="J61" s="45"/>
      <c r="K61" s="46">
        <f t="shared" si="1"/>
        <v>0</v>
      </c>
      <c r="L61" s="44">
        <f t="shared" si="2"/>
        <v>0</v>
      </c>
    </row>
    <row r="62" spans="1:12" s="1" customFormat="1" ht="49.5" customHeight="1">
      <c r="A62" s="21">
        <v>43</v>
      </c>
      <c r="B62" s="72" t="s">
        <v>60</v>
      </c>
      <c r="C62" s="41"/>
      <c r="D62" s="41"/>
      <c r="E62" s="41"/>
      <c r="F62" s="83" t="s">
        <v>23</v>
      </c>
      <c r="G62" s="42">
        <v>3</v>
      </c>
      <c r="H62" s="16"/>
      <c r="I62" s="44">
        <f t="shared" si="0"/>
        <v>0</v>
      </c>
      <c r="J62" s="45"/>
      <c r="K62" s="46">
        <f t="shared" si="1"/>
        <v>0</v>
      </c>
      <c r="L62" s="44">
        <f t="shared" si="2"/>
        <v>0</v>
      </c>
    </row>
    <row r="63" spans="1:12" s="1" customFormat="1" ht="36">
      <c r="A63" s="21">
        <v>44</v>
      </c>
      <c r="B63" s="72" t="s">
        <v>62</v>
      </c>
      <c r="C63" s="15"/>
      <c r="D63" s="15"/>
      <c r="E63" s="15"/>
      <c r="F63" s="82" t="s">
        <v>23</v>
      </c>
      <c r="G63" s="21">
        <v>6</v>
      </c>
      <c r="H63" s="16"/>
      <c r="I63" s="44">
        <f t="shared" si="0"/>
        <v>0</v>
      </c>
      <c r="J63" s="45"/>
      <c r="K63" s="46">
        <f t="shared" si="1"/>
        <v>0</v>
      </c>
      <c r="L63" s="44">
        <f t="shared" si="2"/>
        <v>0</v>
      </c>
    </row>
    <row r="64" spans="1:12" s="1" customFormat="1" ht="36">
      <c r="A64" s="21">
        <v>45</v>
      </c>
      <c r="B64" s="72" t="s">
        <v>63</v>
      </c>
      <c r="C64" s="15"/>
      <c r="D64" s="15"/>
      <c r="E64" s="15"/>
      <c r="F64" s="82" t="s">
        <v>23</v>
      </c>
      <c r="G64" s="22">
        <v>3</v>
      </c>
      <c r="H64" s="16"/>
      <c r="I64" s="44">
        <f t="shared" si="0"/>
        <v>0</v>
      </c>
      <c r="J64" s="45"/>
      <c r="K64" s="46">
        <f t="shared" si="1"/>
        <v>0</v>
      </c>
      <c r="L64" s="44">
        <f t="shared" si="2"/>
        <v>0</v>
      </c>
    </row>
    <row r="65" spans="1:12" s="1" customFormat="1" ht="48">
      <c r="A65" s="21">
        <v>46</v>
      </c>
      <c r="B65" s="134" t="s">
        <v>64</v>
      </c>
      <c r="C65" s="15"/>
      <c r="D65" s="15"/>
      <c r="E65" s="15"/>
      <c r="F65" s="149" t="s">
        <v>61</v>
      </c>
      <c r="G65" s="22">
        <v>4</v>
      </c>
      <c r="H65" s="16"/>
      <c r="I65" s="44">
        <f t="shared" si="0"/>
        <v>0</v>
      </c>
      <c r="J65" s="45"/>
      <c r="K65" s="46">
        <f t="shared" si="1"/>
        <v>0</v>
      </c>
      <c r="L65" s="44">
        <f t="shared" si="2"/>
        <v>0</v>
      </c>
    </row>
    <row r="66" spans="1:12" s="1" customFormat="1" ht="36">
      <c r="A66" s="21">
        <v>47</v>
      </c>
      <c r="B66" s="120" t="s">
        <v>126</v>
      </c>
      <c r="C66" s="41"/>
      <c r="D66" s="41"/>
      <c r="E66" s="41"/>
      <c r="F66" s="113" t="s">
        <v>41</v>
      </c>
      <c r="G66" s="100">
        <v>5</v>
      </c>
      <c r="H66" s="16"/>
      <c r="I66" s="44">
        <f t="shared" si="0"/>
        <v>0</v>
      </c>
      <c r="J66" s="45"/>
      <c r="K66" s="46">
        <f t="shared" si="1"/>
        <v>0</v>
      </c>
      <c r="L66" s="44">
        <f t="shared" si="2"/>
        <v>0</v>
      </c>
    </row>
    <row r="67" spans="1:12" s="1" customFormat="1" ht="48">
      <c r="A67" s="21">
        <v>48</v>
      </c>
      <c r="B67" s="69" t="s">
        <v>65</v>
      </c>
      <c r="C67" s="31"/>
      <c r="D67" s="31"/>
      <c r="E67" s="31"/>
      <c r="F67" s="86" t="s">
        <v>23</v>
      </c>
      <c r="G67" s="22">
        <v>2</v>
      </c>
      <c r="H67" s="16"/>
      <c r="I67" s="44">
        <f t="shared" si="0"/>
        <v>0</v>
      </c>
      <c r="J67" s="45"/>
      <c r="K67" s="46">
        <f t="shared" si="1"/>
        <v>0</v>
      </c>
      <c r="L67" s="44">
        <f t="shared" si="2"/>
        <v>0</v>
      </c>
    </row>
    <row r="68" spans="1:12" s="1" customFormat="1" ht="36">
      <c r="A68" s="21">
        <v>49</v>
      </c>
      <c r="B68" s="133" t="s">
        <v>127</v>
      </c>
      <c r="C68" s="143"/>
      <c r="D68" s="127"/>
      <c r="E68" s="96"/>
      <c r="F68" s="148" t="s">
        <v>36</v>
      </c>
      <c r="G68" s="22">
        <v>2</v>
      </c>
      <c r="H68" s="16"/>
      <c r="I68" s="44">
        <f t="shared" si="0"/>
        <v>0</v>
      </c>
      <c r="J68" s="45"/>
      <c r="K68" s="46">
        <f t="shared" si="1"/>
        <v>0</v>
      </c>
      <c r="L68" s="44">
        <f t="shared" si="2"/>
        <v>0</v>
      </c>
    </row>
    <row r="69" spans="1:12" s="1" customFormat="1" ht="36">
      <c r="A69" s="21">
        <v>50</v>
      </c>
      <c r="B69" s="72" t="s">
        <v>171</v>
      </c>
      <c r="C69" s="39"/>
      <c r="D69" s="39"/>
      <c r="E69" s="20"/>
      <c r="F69" s="82" t="s">
        <v>39</v>
      </c>
      <c r="G69" s="126">
        <v>2</v>
      </c>
      <c r="H69" s="43"/>
      <c r="I69" s="44">
        <f t="shared" si="0"/>
        <v>0</v>
      </c>
      <c r="J69" s="45"/>
      <c r="K69" s="46">
        <f t="shared" si="1"/>
        <v>0</v>
      </c>
      <c r="L69" s="44">
        <f t="shared" si="2"/>
        <v>0</v>
      </c>
    </row>
    <row r="70" spans="1:13" s="1" customFormat="1" ht="72" customHeight="1">
      <c r="A70" s="21">
        <v>51</v>
      </c>
      <c r="B70" s="72" t="s">
        <v>172</v>
      </c>
      <c r="C70" s="63"/>
      <c r="D70" s="63"/>
      <c r="E70" s="145"/>
      <c r="F70" s="33" t="s">
        <v>166</v>
      </c>
      <c r="G70" s="126">
        <v>4</v>
      </c>
      <c r="H70" s="43"/>
      <c r="I70" s="44">
        <f t="shared" si="0"/>
        <v>0</v>
      </c>
      <c r="J70" s="45"/>
      <c r="K70" s="46">
        <f t="shared" si="1"/>
        <v>0</v>
      </c>
      <c r="L70" s="44">
        <f t="shared" si="2"/>
        <v>0</v>
      </c>
      <c r="M70" s="37"/>
    </row>
    <row r="71" spans="1:13" s="1" customFormat="1" ht="72">
      <c r="A71" s="21">
        <v>52</v>
      </c>
      <c r="B71" s="158" t="s">
        <v>173</v>
      </c>
      <c r="C71" s="63"/>
      <c r="D71" s="63"/>
      <c r="E71" s="63"/>
      <c r="F71" s="159" t="s">
        <v>164</v>
      </c>
      <c r="G71" s="126">
        <v>5</v>
      </c>
      <c r="H71" s="43"/>
      <c r="I71" s="44">
        <f t="shared" si="0"/>
        <v>0</v>
      </c>
      <c r="J71" s="45"/>
      <c r="K71" s="46">
        <f t="shared" si="1"/>
        <v>0</v>
      </c>
      <c r="L71" s="44">
        <f t="shared" si="2"/>
        <v>0</v>
      </c>
      <c r="M71" s="37"/>
    </row>
    <row r="72" spans="1:12" s="1" customFormat="1" ht="48">
      <c r="A72" s="21">
        <v>53</v>
      </c>
      <c r="B72" s="160" t="s">
        <v>174</v>
      </c>
      <c r="C72" s="41"/>
      <c r="D72" s="41"/>
      <c r="E72" s="41"/>
      <c r="F72" s="159" t="s">
        <v>165</v>
      </c>
      <c r="G72" s="126">
        <v>5</v>
      </c>
      <c r="H72" s="43"/>
      <c r="I72" s="44">
        <f t="shared" si="0"/>
        <v>0</v>
      </c>
      <c r="J72" s="45"/>
      <c r="K72" s="46">
        <f t="shared" si="1"/>
        <v>0</v>
      </c>
      <c r="L72" s="44">
        <f t="shared" si="2"/>
        <v>0</v>
      </c>
    </row>
    <row r="73" spans="1:12" s="1" customFormat="1" ht="36">
      <c r="A73" s="21">
        <v>54</v>
      </c>
      <c r="B73" s="132" t="s">
        <v>128</v>
      </c>
      <c r="C73" s="58"/>
      <c r="D73" s="58"/>
      <c r="E73" s="58"/>
      <c r="F73" s="147" t="s">
        <v>41</v>
      </c>
      <c r="G73" s="100">
        <v>5</v>
      </c>
      <c r="H73" s="16"/>
      <c r="I73" s="44">
        <f t="shared" si="0"/>
        <v>0</v>
      </c>
      <c r="J73" s="45"/>
      <c r="K73" s="46">
        <f t="shared" si="1"/>
        <v>0</v>
      </c>
      <c r="L73" s="44">
        <f t="shared" si="2"/>
        <v>0</v>
      </c>
    </row>
    <row r="74" spans="1:12" s="1" customFormat="1" ht="48">
      <c r="A74" s="21">
        <v>55</v>
      </c>
      <c r="B74" s="75" t="s">
        <v>129</v>
      </c>
      <c r="C74" s="41"/>
      <c r="D74" s="41"/>
      <c r="E74" s="41"/>
      <c r="F74" s="152" t="s">
        <v>130</v>
      </c>
      <c r="G74" s="61">
        <v>1</v>
      </c>
      <c r="H74" s="16"/>
      <c r="I74" s="44">
        <f t="shared" si="0"/>
        <v>0</v>
      </c>
      <c r="J74" s="45"/>
      <c r="K74" s="46">
        <f t="shared" si="1"/>
        <v>0</v>
      </c>
      <c r="L74" s="44">
        <f t="shared" si="2"/>
        <v>0</v>
      </c>
    </row>
    <row r="75" spans="1:12" s="1" customFormat="1" ht="60">
      <c r="A75" s="21">
        <v>56</v>
      </c>
      <c r="B75" s="76" t="s">
        <v>131</v>
      </c>
      <c r="C75" s="58"/>
      <c r="D75" s="58"/>
      <c r="E75" s="58"/>
      <c r="F75" s="82" t="s">
        <v>39</v>
      </c>
      <c r="G75" s="61">
        <v>30</v>
      </c>
      <c r="H75" s="16"/>
      <c r="I75" s="44">
        <f t="shared" si="0"/>
        <v>0</v>
      </c>
      <c r="J75" s="45"/>
      <c r="K75" s="46">
        <f t="shared" si="1"/>
        <v>0</v>
      </c>
      <c r="L75" s="44">
        <f t="shared" si="2"/>
        <v>0</v>
      </c>
    </row>
    <row r="76" spans="1:12" s="1" customFormat="1" ht="63.75" customHeight="1">
      <c r="A76" s="21">
        <v>57</v>
      </c>
      <c r="B76" s="161" t="s">
        <v>157</v>
      </c>
      <c r="C76" s="39"/>
      <c r="D76" s="39"/>
      <c r="E76" s="62"/>
      <c r="F76" s="40" t="s">
        <v>132</v>
      </c>
      <c r="G76" s="61">
        <v>4</v>
      </c>
      <c r="H76" s="16"/>
      <c r="I76" s="44">
        <f t="shared" si="0"/>
        <v>0</v>
      </c>
      <c r="J76" s="45"/>
      <c r="K76" s="46">
        <f t="shared" si="1"/>
        <v>0</v>
      </c>
      <c r="L76" s="44">
        <f t="shared" si="2"/>
        <v>0</v>
      </c>
    </row>
    <row r="77" spans="1:12" s="1" customFormat="1" ht="51.75" customHeight="1">
      <c r="A77" s="21">
        <v>58</v>
      </c>
      <c r="B77" s="131" t="s">
        <v>133</v>
      </c>
      <c r="C77" s="20"/>
      <c r="D77" s="20"/>
      <c r="E77" s="96"/>
      <c r="F77" s="40" t="s">
        <v>66</v>
      </c>
      <c r="G77" s="61">
        <v>5</v>
      </c>
      <c r="H77" s="16"/>
      <c r="I77" s="44">
        <f t="shared" si="0"/>
        <v>0</v>
      </c>
      <c r="J77" s="45"/>
      <c r="K77" s="46">
        <f t="shared" si="1"/>
        <v>0</v>
      </c>
      <c r="L77" s="44">
        <f t="shared" si="2"/>
        <v>0</v>
      </c>
    </row>
    <row r="78" spans="1:12" s="1" customFormat="1" ht="51.75" customHeight="1">
      <c r="A78" s="21">
        <v>59</v>
      </c>
      <c r="B78" s="131" t="s">
        <v>134</v>
      </c>
      <c r="C78" s="20"/>
      <c r="D78" s="20"/>
      <c r="E78" s="96"/>
      <c r="F78" s="40" t="s">
        <v>66</v>
      </c>
      <c r="G78" s="61">
        <v>5</v>
      </c>
      <c r="H78" s="16"/>
      <c r="I78" s="44">
        <f t="shared" si="0"/>
        <v>0</v>
      </c>
      <c r="J78" s="45"/>
      <c r="K78" s="46">
        <f t="shared" si="1"/>
        <v>0</v>
      </c>
      <c r="L78" s="44">
        <f t="shared" si="2"/>
        <v>0</v>
      </c>
    </row>
    <row r="79" spans="1:12" s="1" customFormat="1" ht="69.75" customHeight="1">
      <c r="A79" s="21">
        <v>60</v>
      </c>
      <c r="B79" s="102" t="s">
        <v>68</v>
      </c>
      <c r="C79" s="39"/>
      <c r="D79" s="39"/>
      <c r="E79" s="62"/>
      <c r="F79" s="82" t="s">
        <v>36</v>
      </c>
      <c r="G79" s="61">
        <v>6</v>
      </c>
      <c r="H79" s="16"/>
      <c r="I79" s="44">
        <f t="shared" si="0"/>
        <v>0</v>
      </c>
      <c r="J79" s="45"/>
      <c r="K79" s="46">
        <f t="shared" si="1"/>
        <v>0</v>
      </c>
      <c r="L79" s="44">
        <f t="shared" si="2"/>
        <v>0</v>
      </c>
    </row>
    <row r="80" spans="1:12" s="1" customFormat="1" ht="48">
      <c r="A80" s="21">
        <v>61</v>
      </c>
      <c r="B80" s="105" t="s">
        <v>135</v>
      </c>
      <c r="C80" s="20"/>
      <c r="D80" s="20"/>
      <c r="E80" s="32"/>
      <c r="F80" s="86" t="s">
        <v>67</v>
      </c>
      <c r="G80" s="61">
        <v>10</v>
      </c>
      <c r="H80" s="16"/>
      <c r="I80" s="44">
        <f t="shared" si="0"/>
        <v>0</v>
      </c>
      <c r="J80" s="45"/>
      <c r="K80" s="46">
        <f t="shared" si="1"/>
        <v>0</v>
      </c>
      <c r="L80" s="44">
        <f t="shared" si="2"/>
        <v>0</v>
      </c>
    </row>
    <row r="81" spans="1:12" s="2" customFormat="1" ht="48">
      <c r="A81" s="21">
        <v>62</v>
      </c>
      <c r="B81" s="130" t="s">
        <v>156</v>
      </c>
      <c r="C81" s="20"/>
      <c r="D81" s="20"/>
      <c r="E81" s="32"/>
      <c r="F81" s="83" t="s">
        <v>45</v>
      </c>
      <c r="G81" s="61">
        <v>10</v>
      </c>
      <c r="H81" s="16"/>
      <c r="I81" s="44">
        <f t="shared" si="0"/>
        <v>0</v>
      </c>
      <c r="J81" s="45"/>
      <c r="K81" s="46">
        <f t="shared" si="1"/>
        <v>0</v>
      </c>
      <c r="L81" s="44">
        <f t="shared" si="2"/>
        <v>0</v>
      </c>
    </row>
    <row r="82" spans="1:12" s="2" customFormat="1" ht="36">
      <c r="A82" s="21">
        <v>63</v>
      </c>
      <c r="B82" s="101" t="s">
        <v>158</v>
      </c>
      <c r="C82" s="20"/>
      <c r="D82" s="20"/>
      <c r="E82" s="32"/>
      <c r="F82" s="83" t="s">
        <v>33</v>
      </c>
      <c r="G82" s="61">
        <v>2</v>
      </c>
      <c r="H82" s="16"/>
      <c r="I82" s="44">
        <f t="shared" si="0"/>
        <v>0</v>
      </c>
      <c r="J82" s="45"/>
      <c r="K82" s="46">
        <f t="shared" si="1"/>
        <v>0</v>
      </c>
      <c r="L82" s="44">
        <f t="shared" si="2"/>
        <v>0</v>
      </c>
    </row>
    <row r="83" spans="1:12" s="2" customFormat="1" ht="48">
      <c r="A83" s="21">
        <v>64</v>
      </c>
      <c r="B83" s="101" t="s">
        <v>175</v>
      </c>
      <c r="C83" s="20"/>
      <c r="D83" s="20"/>
      <c r="E83" s="32"/>
      <c r="F83" s="83" t="s">
        <v>33</v>
      </c>
      <c r="G83" s="61">
        <v>10</v>
      </c>
      <c r="H83" s="16"/>
      <c r="I83" s="44">
        <f t="shared" si="0"/>
        <v>0</v>
      </c>
      <c r="J83" s="45"/>
      <c r="K83" s="46">
        <f t="shared" si="1"/>
        <v>0</v>
      </c>
      <c r="L83" s="44">
        <f t="shared" si="2"/>
        <v>0</v>
      </c>
    </row>
    <row r="84" spans="1:12" s="2" customFormat="1" ht="72">
      <c r="A84" s="21">
        <v>65</v>
      </c>
      <c r="B84" s="140" t="s">
        <v>69</v>
      </c>
      <c r="C84" s="20"/>
      <c r="D84" s="20"/>
      <c r="E84" s="32"/>
      <c r="F84" s="83" t="s">
        <v>36</v>
      </c>
      <c r="G84" s="61">
        <v>5</v>
      </c>
      <c r="H84" s="16"/>
      <c r="I84" s="44">
        <f t="shared" si="0"/>
        <v>0</v>
      </c>
      <c r="J84" s="45"/>
      <c r="K84" s="46">
        <f t="shared" si="1"/>
        <v>0</v>
      </c>
      <c r="L84" s="44">
        <f t="shared" si="2"/>
        <v>0</v>
      </c>
    </row>
    <row r="85" spans="1:12" s="2" customFormat="1" ht="36">
      <c r="A85" s="21">
        <v>66</v>
      </c>
      <c r="B85" s="95" t="s">
        <v>136</v>
      </c>
      <c r="C85" s="24"/>
      <c r="D85" s="20"/>
      <c r="E85" s="32"/>
      <c r="F85" s="33" t="s">
        <v>23</v>
      </c>
      <c r="G85" s="61">
        <v>5</v>
      </c>
      <c r="H85" s="16"/>
      <c r="I85" s="44">
        <f aca="true" t="shared" si="3" ref="I85:I135">G85*H85</f>
        <v>0</v>
      </c>
      <c r="J85" s="45"/>
      <c r="K85" s="46">
        <f t="shared" si="1"/>
        <v>0</v>
      </c>
      <c r="L85" s="44">
        <f t="shared" si="2"/>
        <v>0</v>
      </c>
    </row>
    <row r="86" spans="1:12" s="2" customFormat="1" ht="92.25" customHeight="1">
      <c r="A86" s="21">
        <v>67</v>
      </c>
      <c r="B86" s="95" t="s">
        <v>70</v>
      </c>
      <c r="C86" s="24"/>
      <c r="D86" s="20"/>
      <c r="E86" s="32"/>
      <c r="F86" s="33" t="s">
        <v>23</v>
      </c>
      <c r="G86" s="61">
        <v>2</v>
      </c>
      <c r="H86" s="16"/>
      <c r="I86" s="44">
        <f t="shared" si="3"/>
        <v>0</v>
      </c>
      <c r="J86" s="45"/>
      <c r="K86" s="46">
        <f aca="true" t="shared" si="4" ref="K86:K135">I86*J86/100</f>
        <v>0</v>
      </c>
      <c r="L86" s="44">
        <f aca="true" t="shared" si="5" ref="L86:L135">I86+K86</f>
        <v>0</v>
      </c>
    </row>
    <row r="87" spans="1:12" s="2" customFormat="1" ht="84">
      <c r="A87" s="21">
        <v>68</v>
      </c>
      <c r="B87" s="107" t="s">
        <v>77</v>
      </c>
      <c r="C87" s="39"/>
      <c r="D87" s="39"/>
      <c r="E87" s="59"/>
      <c r="F87" s="33" t="s">
        <v>33</v>
      </c>
      <c r="G87" s="100">
        <v>20</v>
      </c>
      <c r="H87" s="16"/>
      <c r="I87" s="44">
        <f t="shared" si="3"/>
        <v>0</v>
      </c>
      <c r="J87" s="45"/>
      <c r="K87" s="46">
        <f t="shared" si="4"/>
        <v>0</v>
      </c>
      <c r="L87" s="44">
        <f t="shared" si="5"/>
        <v>0</v>
      </c>
    </row>
    <row r="88" spans="1:12" s="2" customFormat="1" ht="108">
      <c r="A88" s="21">
        <v>69</v>
      </c>
      <c r="B88" s="108" t="s">
        <v>74</v>
      </c>
      <c r="C88" s="39"/>
      <c r="D88" s="39"/>
      <c r="E88" s="59"/>
      <c r="F88" s="33" t="s">
        <v>33</v>
      </c>
      <c r="G88" s="100">
        <v>60</v>
      </c>
      <c r="H88" s="16"/>
      <c r="I88" s="44">
        <f t="shared" si="3"/>
        <v>0</v>
      </c>
      <c r="J88" s="45"/>
      <c r="K88" s="46">
        <f t="shared" si="4"/>
        <v>0</v>
      </c>
      <c r="L88" s="44">
        <f t="shared" si="5"/>
        <v>0</v>
      </c>
    </row>
    <row r="89" spans="1:12" s="2" customFormat="1" ht="84.75" customHeight="1">
      <c r="A89" s="21">
        <v>70</v>
      </c>
      <c r="B89" s="109" t="s">
        <v>80</v>
      </c>
      <c r="C89" s="39"/>
      <c r="D89" s="39"/>
      <c r="E89" s="59"/>
      <c r="F89" s="40" t="s">
        <v>33</v>
      </c>
      <c r="G89" s="98">
        <v>20</v>
      </c>
      <c r="H89" s="16"/>
      <c r="I89" s="44">
        <f t="shared" si="3"/>
        <v>0</v>
      </c>
      <c r="J89" s="45"/>
      <c r="K89" s="46">
        <f t="shared" si="4"/>
        <v>0</v>
      </c>
      <c r="L89" s="44">
        <f t="shared" si="5"/>
        <v>0</v>
      </c>
    </row>
    <row r="90" spans="1:12" s="2" customFormat="1" ht="84">
      <c r="A90" s="21">
        <v>71</v>
      </c>
      <c r="B90" s="142" t="s">
        <v>76</v>
      </c>
      <c r="C90" s="39"/>
      <c r="D90" s="39"/>
      <c r="E90" s="59"/>
      <c r="F90" s="124" t="s">
        <v>33</v>
      </c>
      <c r="G90" s="100">
        <v>40</v>
      </c>
      <c r="H90" s="16"/>
      <c r="I90" s="44">
        <f t="shared" si="3"/>
        <v>0</v>
      </c>
      <c r="J90" s="45"/>
      <c r="K90" s="46">
        <f t="shared" si="4"/>
        <v>0</v>
      </c>
      <c r="L90" s="44">
        <f t="shared" si="5"/>
        <v>0</v>
      </c>
    </row>
    <row r="91" spans="1:12" s="2" customFormat="1" ht="72">
      <c r="A91" s="21">
        <v>72</v>
      </c>
      <c r="B91" s="109" t="s">
        <v>82</v>
      </c>
      <c r="C91" s="39"/>
      <c r="D91" s="39"/>
      <c r="E91" s="59"/>
      <c r="F91" s="40" t="s">
        <v>33</v>
      </c>
      <c r="G91" s="98">
        <v>20</v>
      </c>
      <c r="H91" s="16"/>
      <c r="I91" s="44">
        <f t="shared" si="3"/>
        <v>0</v>
      </c>
      <c r="J91" s="45"/>
      <c r="K91" s="46">
        <f t="shared" si="4"/>
        <v>0</v>
      </c>
      <c r="L91" s="44">
        <f t="shared" si="5"/>
        <v>0</v>
      </c>
    </row>
    <row r="92" spans="1:12" s="2" customFormat="1" ht="108">
      <c r="A92" s="21">
        <v>73</v>
      </c>
      <c r="B92" s="107" t="s">
        <v>73</v>
      </c>
      <c r="C92" s="39"/>
      <c r="D92" s="39"/>
      <c r="E92" s="59"/>
      <c r="F92" s="33" t="s">
        <v>33</v>
      </c>
      <c r="G92" s="100">
        <v>75</v>
      </c>
      <c r="H92" s="16"/>
      <c r="I92" s="44">
        <f t="shared" si="3"/>
        <v>0</v>
      </c>
      <c r="J92" s="45"/>
      <c r="K92" s="46">
        <f t="shared" si="4"/>
        <v>0</v>
      </c>
      <c r="L92" s="44">
        <f t="shared" si="5"/>
        <v>0</v>
      </c>
    </row>
    <row r="93" spans="1:12" s="2" customFormat="1" ht="84">
      <c r="A93" s="21">
        <v>74</v>
      </c>
      <c r="B93" s="108" t="s">
        <v>79</v>
      </c>
      <c r="C93" s="39"/>
      <c r="D93" s="39"/>
      <c r="E93" s="59"/>
      <c r="F93" s="33" t="s">
        <v>33</v>
      </c>
      <c r="G93" s="98">
        <v>20</v>
      </c>
      <c r="H93" s="16"/>
      <c r="I93" s="44">
        <f t="shared" si="3"/>
        <v>0</v>
      </c>
      <c r="J93" s="45"/>
      <c r="K93" s="46">
        <f t="shared" si="4"/>
        <v>0</v>
      </c>
      <c r="L93" s="44">
        <f t="shared" si="5"/>
        <v>0</v>
      </c>
    </row>
    <row r="94" spans="1:12" s="2" customFormat="1" ht="84">
      <c r="A94" s="21">
        <v>75</v>
      </c>
      <c r="B94" s="108" t="s">
        <v>75</v>
      </c>
      <c r="C94" s="39"/>
      <c r="D94" s="39"/>
      <c r="E94" s="62"/>
      <c r="F94" s="33" t="s">
        <v>33</v>
      </c>
      <c r="G94" s="100">
        <v>40</v>
      </c>
      <c r="H94" s="38"/>
      <c r="I94" s="44">
        <f t="shared" si="3"/>
        <v>0</v>
      </c>
      <c r="J94" s="45"/>
      <c r="K94" s="46">
        <f t="shared" si="4"/>
        <v>0</v>
      </c>
      <c r="L94" s="44">
        <f t="shared" si="5"/>
        <v>0</v>
      </c>
    </row>
    <row r="95" spans="1:12" s="2" customFormat="1" ht="72">
      <c r="A95" s="21">
        <v>76</v>
      </c>
      <c r="B95" s="107" t="s">
        <v>81</v>
      </c>
      <c r="C95" s="39"/>
      <c r="D95" s="39"/>
      <c r="E95" s="97"/>
      <c r="F95" s="33" t="s">
        <v>33</v>
      </c>
      <c r="G95" s="98">
        <v>20</v>
      </c>
      <c r="H95" s="23"/>
      <c r="I95" s="44">
        <f t="shared" si="3"/>
        <v>0</v>
      </c>
      <c r="J95" s="45"/>
      <c r="K95" s="46">
        <f t="shared" si="4"/>
        <v>0</v>
      </c>
      <c r="L95" s="44">
        <f t="shared" si="5"/>
        <v>0</v>
      </c>
    </row>
    <row r="96" spans="1:12" s="2" customFormat="1" ht="108">
      <c r="A96" s="21">
        <v>77</v>
      </c>
      <c r="B96" s="108" t="s">
        <v>72</v>
      </c>
      <c r="C96" s="39"/>
      <c r="D96" s="39"/>
      <c r="E96" s="97"/>
      <c r="F96" s="33" t="s">
        <v>33</v>
      </c>
      <c r="G96" s="100">
        <v>85</v>
      </c>
      <c r="H96" s="23"/>
      <c r="I96" s="44">
        <f t="shared" si="3"/>
        <v>0</v>
      </c>
      <c r="J96" s="45"/>
      <c r="K96" s="46">
        <f t="shared" si="4"/>
        <v>0</v>
      </c>
      <c r="L96" s="44">
        <f t="shared" si="5"/>
        <v>0</v>
      </c>
    </row>
    <row r="97" spans="1:12" s="2" customFormat="1" ht="84">
      <c r="A97" s="21">
        <v>78</v>
      </c>
      <c r="B97" s="118" t="s">
        <v>78</v>
      </c>
      <c r="C97" s="39"/>
      <c r="D97" s="39"/>
      <c r="E97" s="97"/>
      <c r="F97" s="146" t="s">
        <v>33</v>
      </c>
      <c r="G97" s="100">
        <v>20</v>
      </c>
      <c r="H97" s="23"/>
      <c r="I97" s="44">
        <f t="shared" si="3"/>
        <v>0</v>
      </c>
      <c r="J97" s="45"/>
      <c r="K97" s="46">
        <f t="shared" si="4"/>
        <v>0</v>
      </c>
      <c r="L97" s="44">
        <f t="shared" si="5"/>
        <v>0</v>
      </c>
    </row>
    <row r="98" spans="1:12" s="2" customFormat="1" ht="36">
      <c r="A98" s="21">
        <v>79</v>
      </c>
      <c r="B98" s="104" t="s">
        <v>40</v>
      </c>
      <c r="C98" s="20"/>
      <c r="D98" s="20"/>
      <c r="E98" s="144"/>
      <c r="F98" s="24" t="s">
        <v>41</v>
      </c>
      <c r="G98" s="61">
        <v>5</v>
      </c>
      <c r="H98" s="23"/>
      <c r="I98" s="44">
        <f t="shared" si="3"/>
        <v>0</v>
      </c>
      <c r="J98" s="45"/>
      <c r="K98" s="46">
        <f t="shared" si="4"/>
        <v>0</v>
      </c>
      <c r="L98" s="44">
        <f t="shared" si="5"/>
        <v>0</v>
      </c>
    </row>
    <row r="99" spans="1:12" s="2" customFormat="1" ht="36">
      <c r="A99" s="21">
        <v>80</v>
      </c>
      <c r="B99" s="103" t="s">
        <v>137</v>
      </c>
      <c r="C99" s="39"/>
      <c r="D99" s="39"/>
      <c r="E99" s="97"/>
      <c r="F99" s="113" t="s">
        <v>41</v>
      </c>
      <c r="G99" s="100">
        <v>5</v>
      </c>
      <c r="H99" s="23"/>
      <c r="I99" s="44">
        <f t="shared" si="3"/>
        <v>0</v>
      </c>
      <c r="J99" s="45"/>
      <c r="K99" s="46">
        <f t="shared" si="4"/>
        <v>0</v>
      </c>
      <c r="L99" s="44">
        <f t="shared" si="5"/>
        <v>0</v>
      </c>
    </row>
    <row r="100" spans="1:12" s="2" customFormat="1" ht="24">
      <c r="A100" s="21">
        <v>81</v>
      </c>
      <c r="B100" s="95" t="s">
        <v>83</v>
      </c>
      <c r="C100" s="39"/>
      <c r="D100" s="39"/>
      <c r="E100" s="97"/>
      <c r="F100" s="86" t="s">
        <v>33</v>
      </c>
      <c r="G100" s="100">
        <v>4</v>
      </c>
      <c r="H100" s="23"/>
      <c r="I100" s="44">
        <f t="shared" si="3"/>
        <v>0</v>
      </c>
      <c r="J100" s="45"/>
      <c r="K100" s="46">
        <f t="shared" si="4"/>
        <v>0</v>
      </c>
      <c r="L100" s="44">
        <f t="shared" si="5"/>
        <v>0</v>
      </c>
    </row>
    <row r="101" spans="1:12" s="2" customFormat="1" ht="24">
      <c r="A101" s="21">
        <v>82</v>
      </c>
      <c r="B101" s="99" t="s">
        <v>84</v>
      </c>
      <c r="C101" s="39"/>
      <c r="D101" s="39"/>
      <c r="E101" s="97"/>
      <c r="F101" s="86" t="s">
        <v>33</v>
      </c>
      <c r="G101" s="100">
        <v>1</v>
      </c>
      <c r="H101" s="23"/>
      <c r="I101" s="44">
        <f t="shared" si="3"/>
        <v>0</v>
      </c>
      <c r="J101" s="45"/>
      <c r="K101" s="46">
        <f t="shared" si="4"/>
        <v>0</v>
      </c>
      <c r="L101" s="44">
        <f t="shared" si="5"/>
        <v>0</v>
      </c>
    </row>
    <row r="102" spans="1:12" s="2" customFormat="1" ht="46.5" customHeight="1">
      <c r="A102" s="21">
        <v>83</v>
      </c>
      <c r="B102" s="99" t="s">
        <v>85</v>
      </c>
      <c r="C102" s="39"/>
      <c r="D102" s="39"/>
      <c r="E102" s="97"/>
      <c r="F102" s="86" t="s">
        <v>33</v>
      </c>
      <c r="G102" s="100">
        <v>6</v>
      </c>
      <c r="H102" s="23"/>
      <c r="I102" s="44">
        <f t="shared" si="3"/>
        <v>0</v>
      </c>
      <c r="J102" s="45"/>
      <c r="K102" s="46">
        <f t="shared" si="4"/>
        <v>0</v>
      </c>
      <c r="L102" s="44">
        <f t="shared" si="5"/>
        <v>0</v>
      </c>
    </row>
    <row r="103" spans="1:12" s="2" customFormat="1" ht="24">
      <c r="A103" s="21">
        <v>84</v>
      </c>
      <c r="B103" s="139" t="s">
        <v>86</v>
      </c>
      <c r="C103" s="39"/>
      <c r="D103" s="39"/>
      <c r="E103" s="97"/>
      <c r="F103" s="86" t="s">
        <v>33</v>
      </c>
      <c r="G103" s="100">
        <v>1</v>
      </c>
      <c r="H103" s="23"/>
      <c r="I103" s="44">
        <f t="shared" si="3"/>
        <v>0</v>
      </c>
      <c r="J103" s="45"/>
      <c r="K103" s="46">
        <f t="shared" si="4"/>
        <v>0</v>
      </c>
      <c r="L103" s="44">
        <f t="shared" si="5"/>
        <v>0</v>
      </c>
    </row>
    <row r="104" spans="1:12" s="65" customFormat="1" ht="24">
      <c r="A104" s="21">
        <v>85</v>
      </c>
      <c r="B104" s="99" t="s">
        <v>87</v>
      </c>
      <c r="C104" s="39"/>
      <c r="D104" s="39"/>
      <c r="E104" s="97"/>
      <c r="F104" s="86" t="s">
        <v>33</v>
      </c>
      <c r="G104" s="100">
        <v>75</v>
      </c>
      <c r="H104" s="23"/>
      <c r="I104" s="44">
        <f t="shared" si="3"/>
        <v>0</v>
      </c>
      <c r="J104" s="45"/>
      <c r="K104" s="46">
        <f t="shared" si="4"/>
        <v>0</v>
      </c>
      <c r="L104" s="44">
        <f t="shared" si="5"/>
        <v>0</v>
      </c>
    </row>
    <row r="105" spans="1:12" s="2" customFormat="1" ht="24">
      <c r="A105" s="21">
        <v>86</v>
      </c>
      <c r="B105" s="99" t="s">
        <v>88</v>
      </c>
      <c r="C105" s="39"/>
      <c r="D105" s="39"/>
      <c r="E105" s="97"/>
      <c r="F105" s="83" t="s">
        <v>33</v>
      </c>
      <c r="G105" s="100">
        <v>70</v>
      </c>
      <c r="H105" s="23"/>
      <c r="I105" s="44">
        <f t="shared" si="3"/>
        <v>0</v>
      </c>
      <c r="J105" s="45"/>
      <c r="K105" s="46">
        <f t="shared" si="4"/>
        <v>0</v>
      </c>
      <c r="L105" s="44">
        <f t="shared" si="5"/>
        <v>0</v>
      </c>
    </row>
    <row r="106" spans="1:12" s="2" customFormat="1" ht="24">
      <c r="A106" s="21">
        <v>87</v>
      </c>
      <c r="B106" s="101" t="s">
        <v>159</v>
      </c>
      <c r="C106" s="39"/>
      <c r="D106" s="39"/>
      <c r="E106" s="97"/>
      <c r="F106" s="83" t="s">
        <v>33</v>
      </c>
      <c r="G106" s="100">
        <v>3</v>
      </c>
      <c r="H106" s="23"/>
      <c r="I106" s="44">
        <f t="shared" si="3"/>
        <v>0</v>
      </c>
      <c r="J106" s="45"/>
      <c r="K106" s="46">
        <f t="shared" si="4"/>
        <v>0</v>
      </c>
      <c r="L106" s="44">
        <f t="shared" si="5"/>
        <v>0</v>
      </c>
    </row>
    <row r="107" spans="1:12" s="2" customFormat="1" ht="36">
      <c r="A107" s="21">
        <v>88</v>
      </c>
      <c r="B107" s="130" t="s">
        <v>89</v>
      </c>
      <c r="C107" s="39"/>
      <c r="D107" s="39"/>
      <c r="E107" s="97"/>
      <c r="F107" s="83" t="s">
        <v>33</v>
      </c>
      <c r="G107" s="100">
        <v>4</v>
      </c>
      <c r="H107" s="23"/>
      <c r="I107" s="44">
        <f t="shared" si="3"/>
        <v>0</v>
      </c>
      <c r="J107" s="45"/>
      <c r="K107" s="46">
        <f t="shared" si="4"/>
        <v>0</v>
      </c>
      <c r="L107" s="44">
        <f t="shared" si="5"/>
        <v>0</v>
      </c>
    </row>
    <row r="108" spans="1:12" s="2" customFormat="1" ht="48">
      <c r="A108" s="21">
        <v>89</v>
      </c>
      <c r="B108" s="105" t="s">
        <v>90</v>
      </c>
      <c r="C108" s="39"/>
      <c r="D108" s="39"/>
      <c r="E108" s="97"/>
      <c r="F108" s="150" t="s">
        <v>33</v>
      </c>
      <c r="G108" s="100">
        <v>4</v>
      </c>
      <c r="H108" s="23"/>
      <c r="I108" s="44">
        <f t="shared" si="3"/>
        <v>0</v>
      </c>
      <c r="J108" s="45"/>
      <c r="K108" s="46">
        <f t="shared" si="4"/>
        <v>0</v>
      </c>
      <c r="L108" s="44">
        <f t="shared" si="5"/>
        <v>0</v>
      </c>
    </row>
    <row r="109" spans="1:12" s="2" customFormat="1" ht="72">
      <c r="A109" s="21">
        <v>90</v>
      </c>
      <c r="B109" s="99" t="s">
        <v>138</v>
      </c>
      <c r="C109" s="39"/>
      <c r="D109" s="39"/>
      <c r="E109" s="97"/>
      <c r="F109" s="83" t="s">
        <v>33</v>
      </c>
      <c r="G109" s="100">
        <v>10</v>
      </c>
      <c r="H109" s="23"/>
      <c r="I109" s="44">
        <f t="shared" si="3"/>
        <v>0</v>
      </c>
      <c r="J109" s="45"/>
      <c r="K109" s="46">
        <f t="shared" si="4"/>
        <v>0</v>
      </c>
      <c r="L109" s="44">
        <f t="shared" si="5"/>
        <v>0</v>
      </c>
    </row>
    <row r="110" spans="1:12" s="2" customFormat="1" ht="72">
      <c r="A110" s="21">
        <v>91</v>
      </c>
      <c r="B110" s="106" t="s">
        <v>139</v>
      </c>
      <c r="C110" s="39"/>
      <c r="D110" s="39"/>
      <c r="E110" s="97"/>
      <c r="F110" s="40" t="s">
        <v>47</v>
      </c>
      <c r="G110" s="100">
        <v>10</v>
      </c>
      <c r="H110" s="23"/>
      <c r="I110" s="44">
        <f t="shared" si="3"/>
        <v>0</v>
      </c>
      <c r="J110" s="45"/>
      <c r="K110" s="46">
        <f t="shared" si="4"/>
        <v>0</v>
      </c>
      <c r="L110" s="44">
        <f t="shared" si="5"/>
        <v>0</v>
      </c>
    </row>
    <row r="111" spans="1:12" s="2" customFormat="1" ht="72">
      <c r="A111" s="21">
        <v>92</v>
      </c>
      <c r="B111" s="112" t="s">
        <v>161</v>
      </c>
      <c r="C111" s="39"/>
      <c r="D111" s="39"/>
      <c r="E111" s="97"/>
      <c r="F111" s="40" t="s">
        <v>46</v>
      </c>
      <c r="G111" s="100">
        <v>10</v>
      </c>
      <c r="H111" s="23"/>
      <c r="I111" s="44">
        <f t="shared" si="3"/>
        <v>0</v>
      </c>
      <c r="J111" s="45"/>
      <c r="K111" s="46">
        <f t="shared" si="4"/>
        <v>0</v>
      </c>
      <c r="L111" s="44">
        <f t="shared" si="5"/>
        <v>0</v>
      </c>
    </row>
    <row r="112" spans="1:12" s="2" customFormat="1" ht="57" customHeight="1">
      <c r="A112" s="21">
        <v>93</v>
      </c>
      <c r="B112" s="120" t="s">
        <v>160</v>
      </c>
      <c r="C112" s="39"/>
      <c r="D112" s="39"/>
      <c r="E112" s="39"/>
      <c r="F112" s="87" t="s">
        <v>34</v>
      </c>
      <c r="G112" s="100">
        <v>3</v>
      </c>
      <c r="H112" s="53"/>
      <c r="I112" s="44">
        <f t="shared" si="3"/>
        <v>0</v>
      </c>
      <c r="J112" s="45"/>
      <c r="K112" s="46">
        <f t="shared" si="4"/>
        <v>0</v>
      </c>
      <c r="L112" s="44">
        <f t="shared" si="5"/>
        <v>0</v>
      </c>
    </row>
    <row r="113" spans="1:12" s="2" customFormat="1" ht="59.25" customHeight="1">
      <c r="A113" s="21">
        <v>94</v>
      </c>
      <c r="B113" s="120" t="s">
        <v>140</v>
      </c>
      <c r="C113" s="39"/>
      <c r="D113" s="39"/>
      <c r="E113" s="39"/>
      <c r="F113" s="87" t="s">
        <v>43</v>
      </c>
      <c r="G113" s="100">
        <v>3</v>
      </c>
      <c r="H113" s="23"/>
      <c r="I113" s="44">
        <f t="shared" si="3"/>
        <v>0</v>
      </c>
      <c r="J113" s="45"/>
      <c r="K113" s="46">
        <f t="shared" si="4"/>
        <v>0</v>
      </c>
      <c r="L113" s="44">
        <f t="shared" si="5"/>
        <v>0</v>
      </c>
    </row>
    <row r="114" spans="1:12" s="2" customFormat="1" ht="81" customHeight="1">
      <c r="A114" s="21">
        <v>95</v>
      </c>
      <c r="B114" s="79" t="s">
        <v>91</v>
      </c>
      <c r="C114" s="39"/>
      <c r="D114" s="39"/>
      <c r="E114" s="39"/>
      <c r="F114" s="123" t="s">
        <v>162</v>
      </c>
      <c r="G114" s="100">
        <v>8</v>
      </c>
      <c r="H114" s="23"/>
      <c r="I114" s="44">
        <f t="shared" si="3"/>
        <v>0</v>
      </c>
      <c r="J114" s="45"/>
      <c r="K114" s="46">
        <f t="shared" si="4"/>
        <v>0</v>
      </c>
      <c r="L114" s="44">
        <f t="shared" si="5"/>
        <v>0</v>
      </c>
    </row>
    <row r="115" spans="1:12" s="2" customFormat="1" ht="48">
      <c r="A115" s="21">
        <v>96</v>
      </c>
      <c r="B115" s="69" t="s">
        <v>92</v>
      </c>
      <c r="C115" s="39"/>
      <c r="D115" s="39"/>
      <c r="E115" s="39"/>
      <c r="F115" s="123" t="s">
        <v>163</v>
      </c>
      <c r="G115" s="100">
        <v>20</v>
      </c>
      <c r="H115" s="23"/>
      <c r="I115" s="44">
        <f t="shared" si="3"/>
        <v>0</v>
      </c>
      <c r="J115" s="45"/>
      <c r="K115" s="46">
        <f t="shared" si="4"/>
        <v>0</v>
      </c>
      <c r="L115" s="44">
        <f t="shared" si="5"/>
        <v>0</v>
      </c>
    </row>
    <row r="116" spans="1:12" s="2" customFormat="1" ht="132">
      <c r="A116" s="21">
        <v>97</v>
      </c>
      <c r="B116" s="79" t="s">
        <v>93</v>
      </c>
      <c r="C116" s="39"/>
      <c r="D116" s="39"/>
      <c r="E116" s="39"/>
      <c r="F116" s="88" t="s">
        <v>35</v>
      </c>
      <c r="G116" s="100">
        <v>2</v>
      </c>
      <c r="H116" s="53"/>
      <c r="I116" s="44">
        <f t="shared" si="3"/>
        <v>0</v>
      </c>
      <c r="J116" s="45"/>
      <c r="K116" s="46">
        <f t="shared" si="4"/>
        <v>0</v>
      </c>
      <c r="L116" s="44">
        <f t="shared" si="5"/>
        <v>0</v>
      </c>
    </row>
    <row r="117" spans="1:12" s="2" customFormat="1" ht="48">
      <c r="A117" s="21">
        <v>98</v>
      </c>
      <c r="B117" s="69" t="s">
        <v>141</v>
      </c>
      <c r="C117" s="39"/>
      <c r="D117" s="39"/>
      <c r="E117" s="39"/>
      <c r="F117" s="151" t="s">
        <v>37</v>
      </c>
      <c r="G117" s="100">
        <v>20</v>
      </c>
      <c r="H117" s="23"/>
      <c r="I117" s="44">
        <f t="shared" si="3"/>
        <v>0</v>
      </c>
      <c r="J117" s="45"/>
      <c r="K117" s="46">
        <f t="shared" si="4"/>
        <v>0</v>
      </c>
      <c r="L117" s="44">
        <f t="shared" si="5"/>
        <v>0</v>
      </c>
    </row>
    <row r="118" spans="1:12" s="2" customFormat="1" ht="48">
      <c r="A118" s="21">
        <v>99</v>
      </c>
      <c r="B118" s="69" t="s">
        <v>94</v>
      </c>
      <c r="C118" s="39"/>
      <c r="D118" s="39"/>
      <c r="E118" s="39"/>
      <c r="F118" s="87" t="s">
        <v>23</v>
      </c>
      <c r="G118" s="100">
        <v>10</v>
      </c>
      <c r="H118" s="23"/>
      <c r="I118" s="44">
        <f t="shared" si="3"/>
        <v>0</v>
      </c>
      <c r="J118" s="45"/>
      <c r="K118" s="46">
        <f t="shared" si="4"/>
        <v>0</v>
      </c>
      <c r="L118" s="44">
        <f t="shared" si="5"/>
        <v>0</v>
      </c>
    </row>
    <row r="119" spans="1:12" s="2" customFormat="1" ht="87" customHeight="1">
      <c r="A119" s="21">
        <v>100</v>
      </c>
      <c r="B119" s="69" t="s">
        <v>143</v>
      </c>
      <c r="C119" s="39"/>
      <c r="D119" s="39"/>
      <c r="E119" s="39"/>
      <c r="F119" s="114" t="s">
        <v>23</v>
      </c>
      <c r="G119" s="100">
        <v>3</v>
      </c>
      <c r="H119" s="23"/>
      <c r="I119" s="44">
        <f t="shared" si="3"/>
        <v>0</v>
      </c>
      <c r="J119" s="45"/>
      <c r="K119" s="46">
        <f t="shared" si="4"/>
        <v>0</v>
      </c>
      <c r="L119" s="44">
        <f t="shared" si="5"/>
        <v>0</v>
      </c>
    </row>
    <row r="120" spans="1:12" s="2" customFormat="1" ht="60">
      <c r="A120" s="21">
        <v>101</v>
      </c>
      <c r="B120" s="81" t="s">
        <v>142</v>
      </c>
      <c r="C120" s="39"/>
      <c r="D120" s="39"/>
      <c r="E120" s="39"/>
      <c r="F120" s="86" t="s">
        <v>23</v>
      </c>
      <c r="G120" s="100">
        <v>3</v>
      </c>
      <c r="H120" s="23"/>
      <c r="I120" s="44">
        <f t="shared" si="3"/>
        <v>0</v>
      </c>
      <c r="J120" s="45"/>
      <c r="K120" s="46">
        <f t="shared" si="4"/>
        <v>0</v>
      </c>
      <c r="L120" s="44">
        <f t="shared" si="5"/>
        <v>0</v>
      </c>
    </row>
    <row r="121" spans="1:12" s="2" customFormat="1" ht="72">
      <c r="A121" s="21">
        <v>102</v>
      </c>
      <c r="B121" s="81" t="s">
        <v>95</v>
      </c>
      <c r="C121" s="39"/>
      <c r="D121" s="39"/>
      <c r="E121" s="39"/>
      <c r="F121" s="86" t="s">
        <v>23</v>
      </c>
      <c r="G121" s="100">
        <v>13</v>
      </c>
      <c r="H121" s="23"/>
      <c r="I121" s="44">
        <f t="shared" si="3"/>
        <v>0</v>
      </c>
      <c r="J121" s="45"/>
      <c r="K121" s="46">
        <f t="shared" si="4"/>
        <v>0</v>
      </c>
      <c r="L121" s="44">
        <f t="shared" si="5"/>
        <v>0</v>
      </c>
    </row>
    <row r="122" spans="1:12" s="2" customFormat="1" ht="72">
      <c r="A122" s="21">
        <v>103</v>
      </c>
      <c r="B122" s="81" t="s">
        <v>144</v>
      </c>
      <c r="C122" s="39"/>
      <c r="D122" s="39"/>
      <c r="E122" s="39"/>
      <c r="F122" s="86" t="s">
        <v>23</v>
      </c>
      <c r="G122" s="100">
        <v>13</v>
      </c>
      <c r="H122" s="23"/>
      <c r="I122" s="44">
        <f t="shared" si="3"/>
        <v>0</v>
      </c>
      <c r="J122" s="45"/>
      <c r="K122" s="46">
        <f t="shared" si="4"/>
        <v>0</v>
      </c>
      <c r="L122" s="44">
        <f t="shared" si="5"/>
        <v>0</v>
      </c>
    </row>
    <row r="123" spans="1:12" s="2" customFormat="1" ht="36">
      <c r="A123" s="21">
        <v>104</v>
      </c>
      <c r="B123" s="80" t="s">
        <v>145</v>
      </c>
      <c r="C123" s="39"/>
      <c r="D123" s="39"/>
      <c r="E123" s="39"/>
      <c r="F123" s="24" t="s">
        <v>49</v>
      </c>
      <c r="G123" s="100">
        <v>5</v>
      </c>
      <c r="H123" s="23"/>
      <c r="I123" s="44">
        <f t="shared" si="3"/>
        <v>0</v>
      </c>
      <c r="J123" s="45"/>
      <c r="K123" s="46">
        <f t="shared" si="4"/>
        <v>0</v>
      </c>
      <c r="L123" s="44">
        <f t="shared" si="5"/>
        <v>0</v>
      </c>
    </row>
    <row r="124" spans="1:12" s="2" customFormat="1" ht="51" customHeight="1">
      <c r="A124" s="21">
        <v>105</v>
      </c>
      <c r="B124" s="81" t="s">
        <v>96</v>
      </c>
      <c r="C124" s="39"/>
      <c r="D124" s="39"/>
      <c r="E124" s="39"/>
      <c r="F124" s="86" t="s">
        <v>48</v>
      </c>
      <c r="G124" s="100">
        <v>1</v>
      </c>
      <c r="H124" s="23"/>
      <c r="I124" s="44">
        <f t="shared" si="3"/>
        <v>0</v>
      </c>
      <c r="J124" s="45"/>
      <c r="K124" s="46">
        <f t="shared" si="4"/>
        <v>0</v>
      </c>
      <c r="L124" s="44">
        <f t="shared" si="5"/>
        <v>0</v>
      </c>
    </row>
    <row r="125" spans="1:12" s="2" customFormat="1" ht="66" customHeight="1">
      <c r="A125" s="21">
        <v>106</v>
      </c>
      <c r="B125" s="110" t="s">
        <v>97</v>
      </c>
      <c r="C125" s="39"/>
      <c r="D125" s="39"/>
      <c r="E125" s="39"/>
      <c r="F125" s="86" t="s">
        <v>41</v>
      </c>
      <c r="G125" s="100">
        <v>3</v>
      </c>
      <c r="H125" s="23"/>
      <c r="I125" s="44">
        <f t="shared" si="3"/>
        <v>0</v>
      </c>
      <c r="J125" s="45"/>
      <c r="K125" s="46">
        <f t="shared" si="4"/>
        <v>0</v>
      </c>
      <c r="L125" s="44">
        <f t="shared" si="5"/>
        <v>0</v>
      </c>
    </row>
    <row r="126" spans="1:12" s="2" customFormat="1" ht="96">
      <c r="A126" s="21">
        <v>107</v>
      </c>
      <c r="B126" s="74" t="s">
        <v>98</v>
      </c>
      <c r="C126" s="39"/>
      <c r="D126" s="39"/>
      <c r="E126" s="39"/>
      <c r="F126" s="86" t="s">
        <v>23</v>
      </c>
      <c r="G126" s="100">
        <v>3</v>
      </c>
      <c r="H126" s="23"/>
      <c r="I126" s="44">
        <f t="shared" si="3"/>
        <v>0</v>
      </c>
      <c r="J126" s="45"/>
      <c r="K126" s="46">
        <f t="shared" si="4"/>
        <v>0</v>
      </c>
      <c r="L126" s="44">
        <f t="shared" si="5"/>
        <v>0</v>
      </c>
    </row>
    <row r="127" spans="1:12" s="2" customFormat="1" ht="36">
      <c r="A127" s="21">
        <v>108</v>
      </c>
      <c r="B127" s="80" t="s">
        <v>146</v>
      </c>
      <c r="C127" s="39"/>
      <c r="D127" s="39"/>
      <c r="E127" s="39"/>
      <c r="F127" s="24" t="s">
        <v>23</v>
      </c>
      <c r="G127" s="100">
        <v>10</v>
      </c>
      <c r="H127" s="53"/>
      <c r="I127" s="44">
        <f t="shared" si="3"/>
        <v>0</v>
      </c>
      <c r="J127" s="45"/>
      <c r="K127" s="46">
        <f t="shared" si="4"/>
        <v>0</v>
      </c>
      <c r="L127" s="44">
        <f t="shared" si="5"/>
        <v>0</v>
      </c>
    </row>
    <row r="128" spans="1:12" s="2" customFormat="1" ht="48">
      <c r="A128" s="21">
        <v>109</v>
      </c>
      <c r="B128" s="81" t="s">
        <v>147</v>
      </c>
      <c r="C128" s="39"/>
      <c r="D128" s="39"/>
      <c r="E128" s="39"/>
      <c r="F128" s="24" t="s">
        <v>23</v>
      </c>
      <c r="G128" s="100">
        <v>10</v>
      </c>
      <c r="H128" s="53"/>
      <c r="I128" s="44">
        <f t="shared" si="3"/>
        <v>0</v>
      </c>
      <c r="J128" s="45"/>
      <c r="K128" s="46">
        <f t="shared" si="4"/>
        <v>0</v>
      </c>
      <c r="L128" s="44">
        <f t="shared" si="5"/>
        <v>0</v>
      </c>
    </row>
    <row r="129" spans="1:12" s="2" customFormat="1" ht="48">
      <c r="A129" s="21">
        <v>110</v>
      </c>
      <c r="B129" s="81" t="s">
        <v>148</v>
      </c>
      <c r="C129" s="39"/>
      <c r="D129" s="39"/>
      <c r="E129" s="39"/>
      <c r="F129" s="86" t="s">
        <v>23</v>
      </c>
      <c r="G129" s="100">
        <v>10</v>
      </c>
      <c r="H129" s="23"/>
      <c r="I129" s="44">
        <f t="shared" si="3"/>
        <v>0</v>
      </c>
      <c r="J129" s="45"/>
      <c r="K129" s="46">
        <f t="shared" si="4"/>
        <v>0</v>
      </c>
      <c r="L129" s="44">
        <f t="shared" si="5"/>
        <v>0</v>
      </c>
    </row>
    <row r="130" spans="1:12" s="65" customFormat="1" ht="48">
      <c r="A130" s="21">
        <v>111</v>
      </c>
      <c r="B130" s="81" t="s">
        <v>149</v>
      </c>
      <c r="C130" s="39"/>
      <c r="D130" s="39"/>
      <c r="E130" s="39"/>
      <c r="F130" s="24" t="s">
        <v>23</v>
      </c>
      <c r="G130" s="100">
        <v>10</v>
      </c>
      <c r="H130" s="53"/>
      <c r="I130" s="44">
        <f t="shared" si="3"/>
        <v>0</v>
      </c>
      <c r="J130" s="45"/>
      <c r="K130" s="46">
        <f t="shared" si="4"/>
        <v>0</v>
      </c>
      <c r="L130" s="44">
        <f t="shared" si="5"/>
        <v>0</v>
      </c>
    </row>
    <row r="131" spans="1:12" s="65" customFormat="1" ht="96" customHeight="1">
      <c r="A131" s="21">
        <v>112</v>
      </c>
      <c r="B131" s="69" t="s">
        <v>150</v>
      </c>
      <c r="C131" s="39"/>
      <c r="D131" s="39"/>
      <c r="E131" s="39"/>
      <c r="F131" s="86" t="s">
        <v>23</v>
      </c>
      <c r="G131" s="100">
        <v>10</v>
      </c>
      <c r="H131" s="53"/>
      <c r="I131" s="44">
        <f t="shared" si="3"/>
        <v>0</v>
      </c>
      <c r="J131" s="45"/>
      <c r="K131" s="46">
        <f t="shared" si="4"/>
        <v>0</v>
      </c>
      <c r="L131" s="44">
        <f t="shared" si="5"/>
        <v>0</v>
      </c>
    </row>
    <row r="132" spans="1:12" s="65" customFormat="1" ht="72" customHeight="1">
      <c r="A132" s="21">
        <v>113</v>
      </c>
      <c r="B132" s="69" t="s">
        <v>99</v>
      </c>
      <c r="C132" s="39"/>
      <c r="D132" s="39"/>
      <c r="E132" s="39"/>
      <c r="F132" s="86" t="s">
        <v>23</v>
      </c>
      <c r="G132" s="100">
        <v>15</v>
      </c>
      <c r="H132" s="23"/>
      <c r="I132" s="44">
        <f t="shared" si="3"/>
        <v>0</v>
      </c>
      <c r="J132" s="45"/>
      <c r="K132" s="46">
        <f t="shared" si="4"/>
        <v>0</v>
      </c>
      <c r="L132" s="44">
        <f t="shared" si="5"/>
        <v>0</v>
      </c>
    </row>
    <row r="133" spans="1:12" s="65" customFormat="1" ht="72" customHeight="1">
      <c r="A133" s="21">
        <v>114</v>
      </c>
      <c r="B133" s="75" t="s">
        <v>151</v>
      </c>
      <c r="C133" s="39"/>
      <c r="D133" s="39"/>
      <c r="E133" s="39"/>
      <c r="F133" s="83" t="s">
        <v>23</v>
      </c>
      <c r="G133" s="100">
        <v>15</v>
      </c>
      <c r="H133" s="23"/>
      <c r="I133" s="44">
        <f t="shared" si="3"/>
        <v>0</v>
      </c>
      <c r="J133" s="45"/>
      <c r="K133" s="46">
        <f t="shared" si="4"/>
        <v>0</v>
      </c>
      <c r="L133" s="44">
        <f t="shared" si="5"/>
        <v>0</v>
      </c>
    </row>
    <row r="134" spans="1:12" s="65" customFormat="1" ht="80.25" customHeight="1">
      <c r="A134" s="21">
        <v>115</v>
      </c>
      <c r="B134" s="141" t="s">
        <v>152</v>
      </c>
      <c r="C134" s="64"/>
      <c r="D134" s="64"/>
      <c r="E134" s="64"/>
      <c r="F134" s="146" t="s">
        <v>41</v>
      </c>
      <c r="G134" s="153">
        <v>110</v>
      </c>
      <c r="H134" s="154"/>
      <c r="I134" s="44">
        <f t="shared" si="3"/>
        <v>0</v>
      </c>
      <c r="J134" s="128"/>
      <c r="K134" s="46">
        <f t="shared" si="4"/>
        <v>0</v>
      </c>
      <c r="L134" s="44">
        <f t="shared" si="5"/>
        <v>0</v>
      </c>
    </row>
    <row r="135" spans="1:12" s="65" customFormat="1" ht="80.25" customHeight="1">
      <c r="A135" s="21">
        <v>116</v>
      </c>
      <c r="B135" s="120" t="s">
        <v>153</v>
      </c>
      <c r="C135" s="39"/>
      <c r="D135" s="39"/>
      <c r="E135" s="39"/>
      <c r="F135" s="113" t="s">
        <v>41</v>
      </c>
      <c r="G135" s="100">
        <v>5</v>
      </c>
      <c r="H135" s="53"/>
      <c r="I135" s="44">
        <f t="shared" si="3"/>
        <v>0</v>
      </c>
      <c r="J135" s="45"/>
      <c r="K135" s="46">
        <f t="shared" si="4"/>
        <v>0</v>
      </c>
      <c r="L135" s="44">
        <f t="shared" si="5"/>
        <v>0</v>
      </c>
    </row>
    <row r="136" spans="1:12" ht="21" customHeight="1">
      <c r="A136" s="162" t="s">
        <v>24</v>
      </c>
      <c r="B136" s="163"/>
      <c r="C136" s="163"/>
      <c r="D136" s="163"/>
      <c r="E136" s="163"/>
      <c r="F136" s="163"/>
      <c r="G136" s="163"/>
      <c r="H136" s="163"/>
      <c r="I136" s="155">
        <f>SUM(I20:I135)</f>
        <v>0</v>
      </c>
      <c r="J136" s="156"/>
      <c r="K136" s="157">
        <f>SUM(K20:K135)</f>
        <v>0</v>
      </c>
      <c r="L136" s="155">
        <f>SUM(L20:L135)</f>
        <v>0</v>
      </c>
    </row>
    <row r="137" spans="1:12" ht="12.75" customHeight="1">
      <c r="A137" s="13"/>
      <c r="B137" s="26"/>
      <c r="C137" s="14"/>
      <c r="D137" s="13"/>
      <c r="E137" s="13"/>
      <c r="F137" s="13"/>
      <c r="G137" s="8"/>
      <c r="H137" s="12"/>
      <c r="I137" s="12"/>
      <c r="J137" s="13"/>
      <c r="K137" s="13"/>
      <c r="L137" s="13"/>
    </row>
    <row r="138" spans="1:12" ht="12.75" customHeight="1">
      <c r="A138" s="13"/>
      <c r="B138" s="26"/>
      <c r="C138" s="14"/>
      <c r="D138" s="13"/>
      <c r="E138" s="13"/>
      <c r="F138" s="13"/>
      <c r="G138" s="8"/>
      <c r="H138" s="12"/>
      <c r="I138" s="12"/>
      <c r="J138" s="13"/>
      <c r="K138" s="13"/>
      <c r="L138" s="13"/>
    </row>
    <row r="139" spans="2:12" ht="12.75" customHeight="1">
      <c r="B139" s="26"/>
      <c r="C139" s="14"/>
      <c r="E139" s="13"/>
      <c r="F139" s="13"/>
      <c r="G139" s="8"/>
      <c r="H139" s="12"/>
      <c r="J139" s="13"/>
      <c r="K139" s="13"/>
      <c r="L139" s="13"/>
    </row>
    <row r="140" spans="1:12" ht="12.75" customHeight="1">
      <c r="A140" s="13"/>
      <c r="B140" s="26"/>
      <c r="C140" s="14"/>
      <c r="E140" s="13"/>
      <c r="F140" s="13"/>
      <c r="G140" s="8"/>
      <c r="H140" s="12"/>
      <c r="J140" s="13"/>
      <c r="K140" s="13"/>
      <c r="L140" s="13"/>
    </row>
    <row r="141" spans="1:12" ht="12.75" customHeight="1">
      <c r="A141" s="13"/>
      <c r="B141" s="26"/>
      <c r="C141" s="14"/>
      <c r="D141" s="13"/>
      <c r="E141" s="13"/>
      <c r="F141" s="13"/>
      <c r="G141" s="8"/>
      <c r="H141" s="12"/>
      <c r="J141" s="13"/>
      <c r="K141" s="13"/>
      <c r="L141" s="13"/>
    </row>
    <row r="142" spans="1:12" ht="12.75" customHeight="1">
      <c r="A142" s="13" t="s">
        <v>25</v>
      </c>
      <c r="B142" s="26"/>
      <c r="C142" s="14"/>
      <c r="D142" s="13" t="s">
        <v>26</v>
      </c>
      <c r="E142" s="13"/>
      <c r="F142" s="13"/>
      <c r="G142" s="8"/>
      <c r="H142" s="12"/>
      <c r="I142" s="12" t="s">
        <v>27</v>
      </c>
      <c r="J142" s="13"/>
      <c r="K142" s="13"/>
      <c r="L142" s="13"/>
    </row>
    <row r="143" spans="1:12" ht="12.75" customHeight="1">
      <c r="A143" s="13"/>
      <c r="B143" s="26"/>
      <c r="C143" s="14"/>
      <c r="D143" s="13" t="s">
        <v>28</v>
      </c>
      <c r="E143" s="13"/>
      <c r="F143" s="13"/>
      <c r="G143" s="8"/>
      <c r="H143" s="12"/>
      <c r="I143" s="12" t="s">
        <v>38</v>
      </c>
      <c r="J143" s="13"/>
      <c r="K143" s="13"/>
      <c r="L143" s="13"/>
    </row>
    <row r="144" spans="1:12" ht="12.75" customHeight="1">
      <c r="A144" s="13"/>
      <c r="B144" s="26"/>
      <c r="C144" s="14"/>
      <c r="D144" s="13"/>
      <c r="E144" s="13"/>
      <c r="F144" s="13"/>
      <c r="G144" s="8"/>
      <c r="H144" s="12"/>
      <c r="I144" s="12" t="s">
        <v>29</v>
      </c>
      <c r="J144" s="13"/>
      <c r="K144" s="13"/>
      <c r="L144" s="13"/>
    </row>
    <row r="145" spans="1:12" ht="12.75" customHeight="1">
      <c r="A145" s="13"/>
      <c r="B145" s="26"/>
      <c r="C145" s="14"/>
      <c r="D145" s="13"/>
      <c r="E145" s="13"/>
      <c r="F145" s="13"/>
      <c r="G145" s="8"/>
      <c r="H145" s="12"/>
      <c r="I145" s="12"/>
      <c r="J145" s="13"/>
      <c r="K145" s="13"/>
      <c r="L145" s="13"/>
    </row>
    <row r="146" spans="3:7" ht="12.75" customHeight="1">
      <c r="C146" s="5"/>
      <c r="G146" s="9"/>
    </row>
  </sheetData>
  <sheetProtection/>
  <mergeCells count="22">
    <mergeCell ref="A3:L3"/>
    <mergeCell ref="A5:I5"/>
    <mergeCell ref="B6:G6"/>
    <mergeCell ref="B7:G7"/>
    <mergeCell ref="B8:G8"/>
    <mergeCell ref="B9:G9"/>
    <mergeCell ref="B10:G10"/>
    <mergeCell ref="B11:G11"/>
    <mergeCell ref="B12:G12"/>
    <mergeCell ref="B13:G13"/>
    <mergeCell ref="J17:J18"/>
    <mergeCell ref="K17:K18"/>
    <mergeCell ref="A136:H136"/>
    <mergeCell ref="L17:L18"/>
    <mergeCell ref="A14:I14"/>
    <mergeCell ref="A17:A18"/>
    <mergeCell ref="B17:B18"/>
    <mergeCell ref="C17:E17"/>
    <mergeCell ref="F17:F18"/>
    <mergeCell ref="G17:G18"/>
    <mergeCell ref="H17:H18"/>
    <mergeCell ref="I17:I18"/>
  </mergeCells>
  <printOptions/>
  <pageMargins left="0.2755905511811024" right="0.1968503937007874" top="0.4724409448818898" bottom="0.4724409448818898" header="0.2755905511811024" footer="0.1968503937007874"/>
  <pageSetup fitToHeight="0" fitToWidth="1" horizontalDpi="600" verticalDpi="600" orientation="landscape" paperSize="9" scale="84" r:id="rId1"/>
  <headerFooter alignWithMargins="0"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Kolada</dc:creator>
  <cp:keywords/>
  <dc:description/>
  <cp:lastModifiedBy>Jolanta Brol</cp:lastModifiedBy>
  <cp:lastPrinted>2017-02-01T11:38:13Z</cp:lastPrinted>
  <dcterms:created xsi:type="dcterms:W3CDTF">2014-03-06T13:47:53Z</dcterms:created>
  <dcterms:modified xsi:type="dcterms:W3CDTF">2018-06-07T08:16:24Z</dcterms:modified>
  <cp:category/>
  <cp:version/>
  <cp:contentType/>
  <cp:contentStatus/>
</cp:coreProperties>
</file>